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prognoza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<sst xmlns="http://schemas.openxmlformats.org/spreadsheetml/2006/main" count="87" uniqueCount="75">
  <si>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Pozycja</t>
  </si>
  <si>
    <t>Wyszczególnienie</t>
  </si>
  <si>
    <t>Prognoza 2010</t>
  </si>
  <si>
    <t>Prognoza 2011</t>
  </si>
  <si>
    <t>Prognoza 2012</t>
  </si>
  <si>
    <t>Prognoza 2013</t>
  </si>
  <si>
    <t>Prognoza 2014</t>
  </si>
  <si>
    <t>Prognoza 2015</t>
  </si>
  <si>
    <t>Zobowiązania wg tytułów dłużnych:</t>
  </si>
  <si>
    <t>1.1</t>
  </si>
  <si>
    <t>Zaciągnięte zobowiązania (bez art.170 ust.3 ufp):</t>
  </si>
  <si>
    <t>1.1.1</t>
  </si>
  <si>
    <t xml:space="preserve">  pożyczki</t>
  </si>
  <si>
    <t>1.1.2</t>
  </si>
  <si>
    <t xml:space="preserve">  kredyty</t>
  </si>
  <si>
    <t>1.1.3</t>
  </si>
  <si>
    <t xml:space="preserve">  obligacje</t>
  </si>
  <si>
    <t>1.2</t>
  </si>
  <si>
    <t>Planowane w roku budżetowym (bez art.170 ust.3 ufp):</t>
  </si>
  <si>
    <t>1.2.1</t>
  </si>
  <si>
    <t>1.2.2</t>
  </si>
  <si>
    <t>1.2.3</t>
  </si>
  <si>
    <t>1.3</t>
  </si>
  <si>
    <t>Zaciągnięte zobowiązania (art.170 ust.3 ufp):</t>
  </si>
  <si>
    <t>1.3.1</t>
  </si>
  <si>
    <t>1.3.2</t>
  </si>
  <si>
    <t>1.3.3</t>
  </si>
  <si>
    <t>1.4</t>
  </si>
  <si>
    <t>Planowane w roku budżetowym (art.170 ust.3 ufp):</t>
  </si>
  <si>
    <t>1.4.1</t>
  </si>
  <si>
    <t xml:space="preserve">  pożyczek</t>
  </si>
  <si>
    <t>1.4.2</t>
  </si>
  <si>
    <t>1.4.3</t>
  </si>
  <si>
    <t>1.5</t>
  </si>
  <si>
    <t>Prognozowany stan zobowiazań wymagalnych na 31.12</t>
  </si>
  <si>
    <t>Spłata długu</t>
  </si>
  <si>
    <t>2.1</t>
  </si>
  <si>
    <t>Spłata rat kapitałowych (bez art.169 ust.3 ufp):</t>
  </si>
  <si>
    <t>2.1.1</t>
  </si>
  <si>
    <t xml:space="preserve">  kredytów</t>
  </si>
  <si>
    <t>2.1.2</t>
  </si>
  <si>
    <t xml:space="preserve">  pożyczek </t>
  </si>
  <si>
    <t>2.1.3</t>
  </si>
  <si>
    <t xml:space="preserve">  wykup papierów wartościowych</t>
  </si>
  <si>
    <t>2.1.4</t>
  </si>
  <si>
    <t xml:space="preserve">  udzielonych poręczeń</t>
  </si>
  <si>
    <t>2.2</t>
  </si>
  <si>
    <t>Spłata rat kapitałowych (art.169 ust.3 ufp):</t>
  </si>
  <si>
    <t>2.2.1</t>
  </si>
  <si>
    <t>2.2.2</t>
  </si>
  <si>
    <t>2.2.3</t>
  </si>
  <si>
    <t>2.2.4</t>
  </si>
  <si>
    <t>2.3</t>
  </si>
  <si>
    <t>Spłata odsetek i dyskonta (bez art.169 ust.3 ufp)</t>
  </si>
  <si>
    <t>2.4</t>
  </si>
  <si>
    <t>Spłata odsetek i dyskonta (art.169 ust.3 ufp)</t>
  </si>
  <si>
    <t>Prognozowane dochody budżetowe</t>
  </si>
  <si>
    <t>Relacje do dochodów (w %):</t>
  </si>
  <si>
    <t>4.1</t>
  </si>
  <si>
    <t xml:space="preserve">długu (art. 170 ust. 1);      </t>
  </si>
  <si>
    <t>4.2</t>
  </si>
  <si>
    <t>długu po uwzględnieniu wyłączeń (art. 170 ust. 3);</t>
  </si>
  <si>
    <t>4.3</t>
  </si>
  <si>
    <t xml:space="preserve">spłaty zadłużenia (art. 169 ust. 1);  (2.1+2.2+2.3+2.4):3 </t>
  </si>
  <si>
    <t>4.4</t>
  </si>
  <si>
    <t>Urząd Gminy Olszanka</t>
  </si>
  <si>
    <t>spłaty zadłużenia po uwzględnieniu wyłączeń</t>
  </si>
  <si>
    <t>Prognoza kwoty długu i spłat na rok 2010-2016</t>
  </si>
  <si>
    <t>Wykonanie 2009</t>
  </si>
  <si>
    <t>Prognoza 2016</t>
  </si>
  <si>
    <t>Przewodniczący Rady Gminy</t>
  </si>
  <si>
    <t>Wiesław Ułasiuk</t>
  </si>
  <si>
    <t>Tabela nr 4</t>
  </si>
  <si>
    <t>do Uchwały Rady Gminy Olszanka Nr XXXV/154/09</t>
  </si>
  <si>
    <t>z dnia 30 grudnia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</si>
</sst>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b/>
      <sz val="6"/>
      <color indexed="8"/>
      <name val="Arial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64" fontId="3" fillId="33" borderId="15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6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6" sqref="A6:I6"/>
    </sheetView>
  </sheetViews>
  <sheetFormatPr defaultColWidth="8.796875" defaultRowHeight="14.25"/>
  <cols>
    <col min="1" max="1" width="4.5" style="0" customWidth="1"/>
    <col min="2" max="2" width="37.19921875" style="0" customWidth="1"/>
    <col min="3" max="3" width="11.19921875" style="0" customWidth="1"/>
    <col min="4" max="4" width="14.69921875" style="0" customWidth="1"/>
    <col min="5" max="5" width="8.8984375" style="0" customWidth="1"/>
    <col min="6" max="6" width="9.3984375" style="0" customWidth="1"/>
    <col min="7" max="7" width="8.8984375" style="0" customWidth="1"/>
    <col min="8" max="9" width="8.5" style="0" customWidth="1"/>
  </cols>
  <sheetData>
    <row r="1" spans="6:8" ht="14.25">
      <c r="F1" s="23" t="s">
        <v>72</v>
      </c>
      <c r="G1" s="23"/>
      <c r="H1" s="23"/>
    </row>
    <row r="2" spans="6:8" ht="14.25">
      <c r="F2" s="24" t="s">
        <v>73</v>
      </c>
      <c r="G2" s="24"/>
      <c r="H2" s="24"/>
    </row>
    <row r="3" spans="6:8" ht="14.25">
      <c r="F3" s="24" t="s">
        <v>74</v>
      </c>
      <c r="G3" s="24"/>
      <c r="H3" s="24"/>
    </row>
    <row r="5" spans="1:9" ht="15.75">
      <c r="A5" s="25" t="s">
        <v>67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5" t="s">
        <v>65</v>
      </c>
      <c r="B6" s="25"/>
      <c r="C6" s="25"/>
      <c r="D6" s="25"/>
      <c r="E6" s="25"/>
      <c r="F6" s="25"/>
      <c r="G6" s="25"/>
      <c r="H6" s="25"/>
      <c r="I6" s="25"/>
    </row>
    <row r="7" ht="15" thickBot="1"/>
    <row r="8" spans="1:10" ht="29.25" customHeight="1" thickBot="1">
      <c r="A8" s="21" t="s">
        <v>0</v>
      </c>
      <c r="B8" s="13" t="s">
        <v>1</v>
      </c>
      <c r="C8" s="14" t="s">
        <v>68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20" t="s">
        <v>69</v>
      </c>
    </row>
    <row r="9" spans="1:10" ht="15" thickBot="1">
      <c r="A9" s="6"/>
      <c r="B9" s="6"/>
      <c r="C9" s="6"/>
      <c r="D9" s="6"/>
      <c r="E9" s="6"/>
      <c r="F9" s="6"/>
      <c r="G9" s="6"/>
      <c r="H9" s="6"/>
      <c r="I9" s="6"/>
      <c r="J9" s="22"/>
    </row>
    <row r="10" spans="1:10" ht="15" thickBot="1">
      <c r="A10" s="8">
        <v>1</v>
      </c>
      <c r="B10" s="9" t="s">
        <v>8</v>
      </c>
      <c r="C10" s="10">
        <f>C11</f>
        <v>1368225</v>
      </c>
      <c r="D10" s="10">
        <v>3893674</v>
      </c>
      <c r="E10" s="10">
        <f aca="true" t="shared" si="0" ref="E10:J10">E11</f>
        <v>3438370</v>
      </c>
      <c r="F10" s="10">
        <f t="shared" si="0"/>
        <v>2963919</v>
      </c>
      <c r="G10" s="10">
        <f t="shared" si="0"/>
        <v>2433868</v>
      </c>
      <c r="H10" s="10">
        <f t="shared" si="0"/>
        <v>1845313</v>
      </c>
      <c r="I10" s="10">
        <f t="shared" si="0"/>
        <v>1340090</v>
      </c>
      <c r="J10" s="15">
        <f t="shared" si="0"/>
        <v>560000</v>
      </c>
    </row>
    <row r="11" spans="1:10" ht="14.25">
      <c r="A11" s="4" t="s">
        <v>9</v>
      </c>
      <c r="B11" s="4" t="s">
        <v>10</v>
      </c>
      <c r="C11" s="7">
        <f>C13+C12</f>
        <v>1368225</v>
      </c>
      <c r="D11" s="7">
        <f aca="true" t="shared" si="1" ref="D11:J11">C11+D15-D30</f>
        <v>3893674</v>
      </c>
      <c r="E11" s="7">
        <f t="shared" si="1"/>
        <v>3438370</v>
      </c>
      <c r="F11" s="7">
        <f t="shared" si="1"/>
        <v>2963919</v>
      </c>
      <c r="G11" s="7">
        <f t="shared" si="1"/>
        <v>2433868</v>
      </c>
      <c r="H11" s="7">
        <f t="shared" si="1"/>
        <v>1845313</v>
      </c>
      <c r="I11" s="7">
        <f t="shared" si="1"/>
        <v>1340090</v>
      </c>
      <c r="J11" s="7">
        <f t="shared" si="1"/>
        <v>560000</v>
      </c>
    </row>
    <row r="12" spans="1:10" ht="14.25">
      <c r="A12" s="1" t="s">
        <v>11</v>
      </c>
      <c r="B12" s="1" t="s">
        <v>12</v>
      </c>
      <c r="C12" s="2">
        <v>140000</v>
      </c>
      <c r="D12" s="2"/>
      <c r="E12" s="2"/>
      <c r="F12" s="2"/>
      <c r="G12" s="2"/>
      <c r="H12" s="2"/>
      <c r="I12" s="2"/>
      <c r="J12" s="16"/>
    </row>
    <row r="13" spans="1:10" ht="14.25">
      <c r="A13" s="1" t="s">
        <v>13</v>
      </c>
      <c r="B13" s="1" t="s">
        <v>14</v>
      </c>
      <c r="C13" s="2">
        <v>1228225</v>
      </c>
      <c r="D13" s="2"/>
      <c r="E13" s="2"/>
      <c r="F13" s="2"/>
      <c r="G13" s="2"/>
      <c r="H13" s="2"/>
      <c r="I13" s="2"/>
      <c r="J13" s="16"/>
    </row>
    <row r="14" spans="1:10" ht="14.25">
      <c r="A14" s="1" t="s">
        <v>15</v>
      </c>
      <c r="B14" s="1" t="s">
        <v>16</v>
      </c>
      <c r="C14" s="2">
        <v>0</v>
      </c>
      <c r="D14" s="2"/>
      <c r="E14" s="2"/>
      <c r="F14" s="2"/>
      <c r="G14" s="2"/>
      <c r="H14" s="2"/>
      <c r="I14" s="2"/>
      <c r="J14" s="16"/>
    </row>
    <row r="15" spans="1:10" ht="14.25">
      <c r="A15" s="1" t="s">
        <v>17</v>
      </c>
      <c r="B15" s="1" t="s">
        <v>18</v>
      </c>
      <c r="C15" s="2"/>
      <c r="D15" s="2">
        <f>D16+D17</f>
        <v>3085449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6" spans="1:10" ht="14.25">
      <c r="A16" s="1" t="s">
        <v>19</v>
      </c>
      <c r="B16" s="1" t="s">
        <v>12</v>
      </c>
      <c r="C16" s="2"/>
      <c r="D16" s="2">
        <v>500000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ht="14.25">
      <c r="A17" s="1" t="s">
        <v>20</v>
      </c>
      <c r="B17" s="1" t="s">
        <v>14</v>
      </c>
      <c r="C17" s="2"/>
      <c r="D17" s="2">
        <v>2585449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</row>
    <row r="18" spans="1:10" ht="14.25">
      <c r="A18" s="1" t="s">
        <v>21</v>
      </c>
      <c r="B18" s="1" t="s">
        <v>16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</row>
    <row r="19" spans="1:10" ht="14.25">
      <c r="A19" s="1" t="s">
        <v>22</v>
      </c>
      <c r="B19" s="1" t="s">
        <v>23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1:10" ht="14.25">
      <c r="A20" s="1" t="s">
        <v>24</v>
      </c>
      <c r="B20" s="1" t="s">
        <v>12</v>
      </c>
      <c r="C20" s="2">
        <v>0</v>
      </c>
      <c r="D20" s="2"/>
      <c r="E20" s="2"/>
      <c r="F20" s="2"/>
      <c r="G20" s="2"/>
      <c r="H20" s="2"/>
      <c r="I20" s="2"/>
      <c r="J20" s="16"/>
    </row>
    <row r="21" spans="1:10" ht="14.25">
      <c r="A21" s="1" t="s">
        <v>25</v>
      </c>
      <c r="B21" s="1" t="s">
        <v>14</v>
      </c>
      <c r="C21" s="2">
        <v>0</v>
      </c>
      <c r="D21" s="2"/>
      <c r="E21" s="2"/>
      <c r="F21" s="2"/>
      <c r="G21" s="2"/>
      <c r="H21" s="2"/>
      <c r="I21" s="2"/>
      <c r="J21" s="16"/>
    </row>
    <row r="22" spans="1:10" ht="14.25">
      <c r="A22" s="1" t="s">
        <v>26</v>
      </c>
      <c r="B22" s="1" t="s">
        <v>16</v>
      </c>
      <c r="C22" s="2">
        <v>0</v>
      </c>
      <c r="D22" s="2"/>
      <c r="E22" s="2"/>
      <c r="F22" s="2"/>
      <c r="G22" s="2"/>
      <c r="H22" s="2"/>
      <c r="I22" s="2"/>
      <c r="J22" s="16"/>
    </row>
    <row r="23" spans="1:10" ht="14.25">
      <c r="A23" s="1" t="s">
        <v>27</v>
      </c>
      <c r="B23" s="1" t="s">
        <v>28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</row>
    <row r="24" spans="1:10" ht="14.25">
      <c r="A24" s="1" t="s">
        <v>29</v>
      </c>
      <c r="B24" s="1" t="s">
        <v>30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16"/>
    </row>
    <row r="25" spans="1:10" ht="14.25">
      <c r="A25" s="1" t="s">
        <v>31</v>
      </c>
      <c r="B25" s="1" t="s">
        <v>14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</row>
    <row r="26" spans="1:10" ht="14.25">
      <c r="A26" s="1" t="s">
        <v>32</v>
      </c>
      <c r="B26" s="1" t="s">
        <v>16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1:10" ht="14.25">
      <c r="A27" s="1" t="s">
        <v>33</v>
      </c>
      <c r="B27" s="1" t="s">
        <v>34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ht="15" thickBot="1">
      <c r="A28" s="3"/>
      <c r="B28" s="3"/>
      <c r="C28" s="5"/>
      <c r="D28" s="5"/>
      <c r="E28" s="5"/>
      <c r="F28" s="5"/>
      <c r="G28" s="5"/>
      <c r="H28" s="5"/>
      <c r="I28" s="5"/>
      <c r="J28" s="19"/>
    </row>
    <row r="29" spans="1:10" ht="15" thickBot="1">
      <c r="A29" s="8">
        <v>2</v>
      </c>
      <c r="B29" s="9" t="s">
        <v>35</v>
      </c>
      <c r="C29" s="10"/>
      <c r="D29" s="10">
        <f aca="true" t="shared" si="2" ref="D29:J29">D30+D40</f>
        <v>670000</v>
      </c>
      <c r="E29" s="10">
        <f t="shared" si="2"/>
        <v>565304</v>
      </c>
      <c r="F29" s="10">
        <f t="shared" si="2"/>
        <v>574451</v>
      </c>
      <c r="G29" s="10">
        <f t="shared" si="2"/>
        <v>610051</v>
      </c>
      <c r="H29" s="10">
        <f t="shared" si="2"/>
        <v>648555</v>
      </c>
      <c r="I29" s="10">
        <f t="shared" si="2"/>
        <v>535223</v>
      </c>
      <c r="J29" s="15">
        <f t="shared" si="2"/>
        <v>810090</v>
      </c>
    </row>
    <row r="30" spans="1:10" ht="14.25">
      <c r="A30" s="4" t="s">
        <v>36</v>
      </c>
      <c r="B30" s="4" t="s">
        <v>37</v>
      </c>
      <c r="C30" s="7"/>
      <c r="D30" s="7">
        <f aca="true" t="shared" si="3" ref="D30:J30">D31+D32</f>
        <v>560000</v>
      </c>
      <c r="E30" s="7">
        <f t="shared" si="3"/>
        <v>455304</v>
      </c>
      <c r="F30" s="7">
        <f t="shared" si="3"/>
        <v>474451</v>
      </c>
      <c r="G30" s="7">
        <f t="shared" si="3"/>
        <v>530051</v>
      </c>
      <c r="H30" s="7">
        <f t="shared" si="3"/>
        <v>588555</v>
      </c>
      <c r="I30" s="7">
        <f t="shared" si="3"/>
        <v>505223</v>
      </c>
      <c r="J30" s="7">
        <f t="shared" si="3"/>
        <v>780090</v>
      </c>
    </row>
    <row r="31" spans="1:10" ht="14.25">
      <c r="A31" s="1" t="s">
        <v>38</v>
      </c>
      <c r="B31" s="1" t="s">
        <v>39</v>
      </c>
      <c r="C31" s="2"/>
      <c r="D31" s="2">
        <v>520000</v>
      </c>
      <c r="E31" s="2">
        <v>355304</v>
      </c>
      <c r="F31" s="2">
        <v>374451</v>
      </c>
      <c r="G31" s="2">
        <v>430051</v>
      </c>
      <c r="H31" s="2">
        <v>488555</v>
      </c>
      <c r="I31" s="2">
        <v>405223</v>
      </c>
      <c r="J31" s="18">
        <v>680090</v>
      </c>
    </row>
    <row r="32" spans="1:10" ht="14.25">
      <c r="A32" s="1" t="s">
        <v>40</v>
      </c>
      <c r="B32" s="1" t="s">
        <v>41</v>
      </c>
      <c r="C32" s="2"/>
      <c r="D32" s="2">
        <v>40000</v>
      </c>
      <c r="E32" s="2">
        <v>100000</v>
      </c>
      <c r="F32" s="2">
        <v>100000</v>
      </c>
      <c r="G32" s="2">
        <v>100000</v>
      </c>
      <c r="H32" s="2">
        <v>100000</v>
      </c>
      <c r="I32" s="2">
        <v>100000</v>
      </c>
      <c r="J32" s="18">
        <v>100000</v>
      </c>
    </row>
    <row r="33" spans="1:10" ht="14.25">
      <c r="A33" s="1" t="s">
        <v>42</v>
      </c>
      <c r="B33" s="1" t="s">
        <v>43</v>
      </c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</row>
    <row r="34" spans="1:10" ht="14.25">
      <c r="A34" s="1" t="s">
        <v>44</v>
      </c>
      <c r="B34" s="1" t="s">
        <v>45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</row>
    <row r="35" spans="1:10" ht="14.25">
      <c r="A35" s="1" t="s">
        <v>46</v>
      </c>
      <c r="B35" s="1" t="s">
        <v>47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</row>
    <row r="36" spans="1:10" ht="14.25">
      <c r="A36" s="1" t="s">
        <v>48</v>
      </c>
      <c r="B36" s="1" t="s">
        <v>39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1:10" ht="14.25">
      <c r="A37" s="1" t="s">
        <v>49</v>
      </c>
      <c r="B37" s="1" t="s">
        <v>41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1:10" ht="14.25">
      <c r="A38" s="1" t="s">
        <v>50</v>
      </c>
      <c r="B38" s="1" t="s">
        <v>43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</row>
    <row r="39" spans="1:10" ht="14.25">
      <c r="A39" s="1" t="s">
        <v>51</v>
      </c>
      <c r="B39" s="1" t="s">
        <v>45</v>
      </c>
      <c r="C39" s="2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</row>
    <row r="40" spans="1:10" ht="14.25">
      <c r="A40" s="1" t="s">
        <v>52</v>
      </c>
      <c r="B40" s="1" t="s">
        <v>53</v>
      </c>
      <c r="C40" s="2"/>
      <c r="D40" s="2">
        <v>110000</v>
      </c>
      <c r="E40" s="2">
        <v>110000</v>
      </c>
      <c r="F40" s="2">
        <v>100000</v>
      </c>
      <c r="G40" s="2">
        <v>80000</v>
      </c>
      <c r="H40" s="2">
        <v>60000</v>
      </c>
      <c r="I40" s="2">
        <v>30000</v>
      </c>
      <c r="J40" s="18">
        <v>30000</v>
      </c>
    </row>
    <row r="41" spans="1:10" ht="14.25">
      <c r="A41" s="1" t="s">
        <v>54</v>
      </c>
      <c r="B41" s="1" t="s">
        <v>55</v>
      </c>
      <c r="C41" s="2"/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</row>
    <row r="42" spans="1:10" ht="15" thickBot="1">
      <c r="A42" s="3"/>
      <c r="B42" s="3"/>
      <c r="C42" s="5"/>
      <c r="D42" s="5"/>
      <c r="E42" s="5"/>
      <c r="F42" s="5"/>
      <c r="G42" s="5"/>
      <c r="H42" s="5"/>
      <c r="I42" s="5"/>
      <c r="J42" s="19"/>
    </row>
    <row r="43" spans="1:10" ht="15" thickBot="1">
      <c r="A43" s="8">
        <v>3</v>
      </c>
      <c r="B43" s="9" t="s">
        <v>56</v>
      </c>
      <c r="C43" s="10">
        <v>0</v>
      </c>
      <c r="D43" s="10">
        <v>7079870</v>
      </c>
      <c r="E43" s="10">
        <v>8000000</v>
      </c>
      <c r="F43" s="10">
        <v>8010000</v>
      </c>
      <c r="G43" s="10">
        <v>8010000</v>
      </c>
      <c r="H43" s="10">
        <v>8020000</v>
      </c>
      <c r="I43" s="10">
        <v>8020000</v>
      </c>
      <c r="J43" s="15">
        <v>8030000</v>
      </c>
    </row>
    <row r="44" spans="1:9" ht="15" thickBot="1">
      <c r="A44" s="6"/>
      <c r="B44" s="6"/>
      <c r="C44" s="6"/>
      <c r="D44" s="6"/>
      <c r="E44" s="6"/>
      <c r="F44" s="6"/>
      <c r="G44" s="6"/>
      <c r="H44" s="6"/>
      <c r="I44" s="6"/>
    </row>
    <row r="45" spans="1:10" ht="15" thickBot="1">
      <c r="A45" s="8">
        <v>4</v>
      </c>
      <c r="B45" s="9" t="s">
        <v>57</v>
      </c>
      <c r="C45" s="9"/>
      <c r="D45" s="9"/>
      <c r="E45" s="9"/>
      <c r="F45" s="9"/>
      <c r="G45" s="9"/>
      <c r="H45" s="9"/>
      <c r="I45" s="9"/>
      <c r="J45" s="17"/>
    </row>
    <row r="46" spans="1:10" ht="14.25">
      <c r="A46" s="4" t="s">
        <v>58</v>
      </c>
      <c r="B46" s="4" t="s">
        <v>59</v>
      </c>
      <c r="C46" s="11">
        <v>0</v>
      </c>
      <c r="D46" s="11">
        <f aca="true" t="shared" si="4" ref="D46:J46">D10/D43</f>
        <v>0.5499640530122728</v>
      </c>
      <c r="E46" s="11">
        <f t="shared" si="4"/>
        <v>0.42979625</v>
      </c>
      <c r="F46" s="11">
        <f t="shared" si="4"/>
        <v>0.37002734082397004</v>
      </c>
      <c r="G46" s="11">
        <f t="shared" si="4"/>
        <v>0.30385368289637954</v>
      </c>
      <c r="H46" s="11">
        <f t="shared" si="4"/>
        <v>0.23008890274314214</v>
      </c>
      <c r="I46" s="11">
        <f t="shared" si="4"/>
        <v>0.16709351620947632</v>
      </c>
      <c r="J46" s="11">
        <f t="shared" si="4"/>
        <v>0.06973848069738481</v>
      </c>
    </row>
    <row r="47" spans="1:10" ht="14.25">
      <c r="A47" s="1" t="s">
        <v>60</v>
      </c>
      <c r="B47" s="1" t="s">
        <v>61</v>
      </c>
      <c r="C47" s="12">
        <v>0</v>
      </c>
      <c r="D47" s="12">
        <f aca="true" t="shared" si="5" ref="D47:J47">D46</f>
        <v>0.5499640530122728</v>
      </c>
      <c r="E47" s="12">
        <f t="shared" si="5"/>
        <v>0.42979625</v>
      </c>
      <c r="F47" s="12">
        <f t="shared" si="5"/>
        <v>0.37002734082397004</v>
      </c>
      <c r="G47" s="12">
        <f t="shared" si="5"/>
        <v>0.30385368289637954</v>
      </c>
      <c r="H47" s="12">
        <f t="shared" si="5"/>
        <v>0.23008890274314214</v>
      </c>
      <c r="I47" s="12">
        <f t="shared" si="5"/>
        <v>0.16709351620947632</v>
      </c>
      <c r="J47" s="12">
        <f t="shared" si="5"/>
        <v>0.06973848069738481</v>
      </c>
    </row>
    <row r="48" spans="1:10" ht="14.25">
      <c r="A48" s="1" t="s">
        <v>62</v>
      </c>
      <c r="B48" s="1" t="s">
        <v>63</v>
      </c>
      <c r="C48" s="12">
        <v>0</v>
      </c>
      <c r="D48" s="12">
        <f aca="true" t="shared" si="6" ref="D48:J48">D29/D43</f>
        <v>0.0946345060008164</v>
      </c>
      <c r="E48" s="12">
        <f t="shared" si="6"/>
        <v>0.070663</v>
      </c>
      <c r="F48" s="12">
        <f t="shared" si="6"/>
        <v>0.0717167290886392</v>
      </c>
      <c r="G48" s="12">
        <f t="shared" si="6"/>
        <v>0.07616117353308365</v>
      </c>
      <c r="H48" s="12">
        <f t="shared" si="6"/>
        <v>0.08086720698254364</v>
      </c>
      <c r="I48" s="12">
        <f t="shared" si="6"/>
        <v>0.0667360349127182</v>
      </c>
      <c r="J48" s="12">
        <f t="shared" si="6"/>
        <v>0.10088293897882938</v>
      </c>
    </row>
    <row r="49" spans="1:10" ht="14.25">
      <c r="A49" s="1" t="s">
        <v>64</v>
      </c>
      <c r="B49" s="1" t="s">
        <v>66</v>
      </c>
      <c r="C49" s="12">
        <v>0</v>
      </c>
      <c r="D49" s="12">
        <f aca="true" t="shared" si="7" ref="D49:J49">D48</f>
        <v>0.0946345060008164</v>
      </c>
      <c r="E49" s="12">
        <f t="shared" si="7"/>
        <v>0.070663</v>
      </c>
      <c r="F49" s="12">
        <f t="shared" si="7"/>
        <v>0.0717167290886392</v>
      </c>
      <c r="G49" s="12">
        <f t="shared" si="7"/>
        <v>0.07616117353308365</v>
      </c>
      <c r="H49" s="12">
        <f t="shared" si="7"/>
        <v>0.08086720698254364</v>
      </c>
      <c r="I49" s="12">
        <f t="shared" si="7"/>
        <v>0.0667360349127182</v>
      </c>
      <c r="J49" s="12">
        <f t="shared" si="7"/>
        <v>0.10088293897882938</v>
      </c>
    </row>
    <row r="51" spans="7:9" ht="14.25">
      <c r="G51" s="26" t="s">
        <v>70</v>
      </c>
      <c r="H51" s="26"/>
      <c r="I51" s="26"/>
    </row>
    <row r="53" spans="7:9" ht="14.25">
      <c r="G53" s="26" t="s">
        <v>71</v>
      </c>
      <c r="H53" s="26"/>
      <c r="I53" s="26"/>
    </row>
  </sheetData>
  <sheetProtection/>
  <mergeCells count="4">
    <mergeCell ref="A6:I6"/>
    <mergeCell ref="A5:I5"/>
    <mergeCell ref="G51:I51"/>
    <mergeCell ref="G53:I53"/>
  </mergeCells>
  <printOptions/>
  <pageMargins left="0.64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2009-11-26T10:40:29Z</cp:lastPrinted>
  <dcterms:created xsi:type="dcterms:W3CDTF">2009-10-27T12:02:12Z</dcterms:created>
  <dcterms:modified xsi:type="dcterms:W3CDTF">2009-12-31T08:31:49Z</dcterms:modified>
  <cp:category/>
  <cp:version/>
  <cp:contentType/>
  <cp:contentStatus/>
</cp:coreProperties>
</file>