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<sst xmlns="http://schemas.openxmlformats.org/spreadsheetml/2006/main" count="116" uniqueCount="73">
  <si>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 xml:space="preserve">     Informacja o przebiegu realizacji przedsięwzięć, o których mowa w art. 226 ust.4 ustawy o finansach publicznych                        </t>
  </si>
  <si>
    <t xml:space="preserve">Tabela nr 2 </t>
  </si>
  <si>
    <t>L.p.</t>
  </si>
  <si>
    <t>Nazwa  przedsięwzięcia</t>
  </si>
  <si>
    <t>Jednostka organizacyjna odpowiedzialna za realizację lub koordynująca przedsięwzięcia</t>
  </si>
  <si>
    <t xml:space="preserve">Okres realizacji       </t>
  </si>
  <si>
    <t>Łączne nakłady finansowe</t>
  </si>
  <si>
    <t>Limit zobowiązań w 2011 r.</t>
  </si>
  <si>
    <t>Wykonanie za I półrocze 2011 r.</t>
  </si>
  <si>
    <t>% realizacji planu</t>
  </si>
  <si>
    <t>od</t>
  </si>
  <si>
    <t>do</t>
  </si>
  <si>
    <t>Razem programy lub zadania związane z programami realizowanymi z udziałem środków, o których mowa w art.5 ust.1 pkt 2 i 3 (razem</t>
  </si>
  <si>
    <t>- wydatki bieżące</t>
  </si>
  <si>
    <t>1</t>
  </si>
  <si>
    <t xml:space="preserve">Partnerski projekt Comenius "Uczenie się przez całe życie" </t>
  </si>
  <si>
    <t>PSP Bobrek</t>
  </si>
  <si>
    <t>2010</t>
  </si>
  <si>
    <t>2012</t>
  </si>
  <si>
    <t>79 200,00</t>
  </si>
  <si>
    <t>0</t>
  </si>
  <si>
    <t>2</t>
  </si>
  <si>
    <t>Projekt POKL Mądrośc w nauce - Wyrównywanie szans edukacyjnych  i zapewnienie wysokiej jakości usług edukacyjnych</t>
  </si>
  <si>
    <t>Urząd Gminy</t>
  </si>
  <si>
    <t>2011</t>
  </si>
  <si>
    <t>454 147,00</t>
  </si>
  <si>
    <t>- wydatki majątkowe</t>
  </si>
  <si>
    <t>3</t>
  </si>
  <si>
    <t>Budowa oczyszczalni ścieków w Stromcu</t>
  </si>
  <si>
    <t>2007</t>
  </si>
  <si>
    <t>3 300 000,00</t>
  </si>
  <si>
    <t>4</t>
  </si>
  <si>
    <t xml:space="preserve">Budowa przydomowych oczyszczalni ścieków </t>
  </si>
  <si>
    <t>7 856 000,00</t>
  </si>
  <si>
    <t>5</t>
  </si>
  <si>
    <t>Budowa sieci kanalizacji ścieków Bobrek - Bobrek Kolonia</t>
  </si>
  <si>
    <t>2009</t>
  </si>
  <si>
    <t>2013</t>
  </si>
  <si>
    <t>2 100 000,00</t>
  </si>
  <si>
    <t>6</t>
  </si>
  <si>
    <t>Budowa sieci kanalizacji ścieków przez wieś Piróg</t>
  </si>
  <si>
    <t>850 000,00</t>
  </si>
  <si>
    <t>7</t>
  </si>
  <si>
    <t xml:space="preserve">Budowa sieci kanalizacji ścieków Stromiec - Ksawerów Nowy Podlesie </t>
  </si>
  <si>
    <t>3 000 000,00</t>
  </si>
  <si>
    <t>8</t>
  </si>
  <si>
    <t xml:space="preserve">Budowa sieci kanalizacji ścieków Stromiec - Stromiecka Wola </t>
  </si>
  <si>
    <t>1 200 000,00</t>
  </si>
  <si>
    <t>9</t>
  </si>
  <si>
    <t xml:space="preserve">Budowa sieci kanalizacji ścieków w Stromcu </t>
  </si>
  <si>
    <t>1 900 000,00</t>
  </si>
  <si>
    <t>10</t>
  </si>
  <si>
    <t xml:space="preserve">Budowa sieci wodociągowej Boże - Boska Wola </t>
  </si>
  <si>
    <t>1 790 796,00</t>
  </si>
  <si>
    <t>11</t>
  </si>
  <si>
    <t xml:space="preserve">Budowa sieci wodociągowej Krzemień - Biała Góra </t>
  </si>
  <si>
    <t>960 680,00</t>
  </si>
  <si>
    <t>12</t>
  </si>
  <si>
    <t>Budowa sieci wodociągowej Małe Boże - Ducka Wola</t>
  </si>
  <si>
    <t>709 849,00</t>
  </si>
  <si>
    <t>13</t>
  </si>
  <si>
    <t xml:space="preserve">Budowa stacji uzdatniania wody w miejscowości Boże </t>
  </si>
  <si>
    <t>1 263 908,00</t>
  </si>
  <si>
    <t>14</t>
  </si>
  <si>
    <t>Rozwój elektronicznej administracji w samorządach województwa mazowieckiego wspomagającej niwelowanie dwudzielności potencjału województwa - Rozwój elektronicznej administracji samorządów</t>
  </si>
  <si>
    <t>19 830,00</t>
  </si>
  <si>
    <t>Razem programy, projekty lub zadania pozostałe</t>
  </si>
  <si>
    <t>Budowa budynku świetlicy wiejskiej w miejscowości Dobieszyn</t>
  </si>
  <si>
    <t>Modernizacja oświetlenia ulicznego</t>
  </si>
  <si>
    <t>Razem umowy, których realizacja w roku budżetowym i latach następnych jest niezbędna dla zapewnienia ciągłości działania jednostki i których płatności przypadają w okresie dłuższym niż rok</t>
  </si>
  <si>
    <t>Konserwacja oświetlenia ulicznego</t>
  </si>
  <si>
    <t>Obsługa informatyczna</t>
  </si>
  <si>
    <t xml:space="preserve">Zbiorczo przedsięwzięcia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</si>
</sst>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"/>
    <numFmt numFmtId="168" formatCode="0.0"/>
  </numFmts>
  <fonts count="7">
    <font>
      <sz val="8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5" fontId="3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8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Font="1" applyBorder="1" applyAlignment="1">
      <alignment vertical="top"/>
    </xf>
    <xf numFmtId="164" fontId="6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vertical="center"/>
    </xf>
    <xf numFmtId="168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vertical="top" wrapText="1"/>
    </xf>
    <xf numFmtId="166" fontId="0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vertical="top" wrapText="1"/>
    </xf>
    <xf numFmtId="168" fontId="6" fillId="0" borderId="1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A2" sqref="A2"/>
    </sheetView>
  </sheetViews>
  <sheetFormatPr defaultColWidth="14.66015625" defaultRowHeight="11.25"/>
  <cols>
    <col min="1" max="1" width="6.16015625" style="1" customWidth="1"/>
    <col min="2" max="2" width="53" style="1" customWidth="1"/>
    <col min="3" max="3" width="18.16015625" style="1" customWidth="1"/>
    <col min="4" max="4" width="10.66015625" style="1" customWidth="1"/>
    <col min="5" max="5" width="8.83203125" style="1" customWidth="1"/>
    <col min="6" max="6" width="18.5" style="1" customWidth="1"/>
    <col min="7" max="7" width="15.33203125" style="1" customWidth="1"/>
    <col min="8" max="8" width="16.5" style="1" customWidth="1"/>
    <col min="9" max="9" width="15" style="1" customWidth="1"/>
    <col min="10" max="16384" width="14.5" style="2" customWidth="1"/>
  </cols>
  <sheetData>
    <row r="1" spans="1:9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4" customFormat="1" ht="16.5" customHeight="1">
      <c r="A2" s="4" t="s">
        <v>1</v>
      </c>
    </row>
    <row r="3" spans="1:9" ht="71.2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 t="s">
        <v>7</v>
      </c>
      <c r="H3" s="5" t="s">
        <v>8</v>
      </c>
      <c r="I3" s="5" t="s">
        <v>9</v>
      </c>
    </row>
    <row r="4" spans="1:9" ht="16.5" customHeight="1">
      <c r="A4" s="5"/>
      <c r="B4" s="5"/>
      <c r="C4" s="5"/>
      <c r="D4" s="5" t="s">
        <v>10</v>
      </c>
      <c r="E4" s="5" t="s">
        <v>11</v>
      </c>
      <c r="F4" s="5"/>
      <c r="G4" s="5"/>
      <c r="H4" s="5"/>
      <c r="I4" s="5"/>
    </row>
    <row r="5" spans="1:9" ht="41.25" customHeight="1">
      <c r="A5" s="5"/>
      <c r="B5" s="6" t="s">
        <v>12</v>
      </c>
      <c r="C5" s="6"/>
      <c r="D5" s="6"/>
      <c r="E5" s="6"/>
      <c r="F5" s="7">
        <f>F6+F9</f>
        <v>25484410</v>
      </c>
      <c r="G5" s="7">
        <f>G6+G9</f>
        <v>8380682</v>
      </c>
      <c r="H5" s="7">
        <f>H6+H9</f>
        <v>200688.74</v>
      </c>
      <c r="I5" s="8">
        <f>H5/G5*100</f>
        <v>2.3946588117768934</v>
      </c>
    </row>
    <row r="6" spans="1:9" ht="23.25" customHeight="1">
      <c r="A6" s="5"/>
      <c r="B6" s="6" t="s">
        <v>13</v>
      </c>
      <c r="C6" s="6"/>
      <c r="D6" s="6"/>
      <c r="E6" s="6"/>
      <c r="F6" s="7">
        <v>533347</v>
      </c>
      <c r="G6" s="7">
        <f>G7+G8</f>
        <v>250079</v>
      </c>
      <c r="H6" s="7">
        <f>H7+H8</f>
        <v>167565.74</v>
      </c>
      <c r="I6" s="8">
        <f>H6/G6*100</f>
        <v>67.0051223813275</v>
      </c>
    </row>
    <row r="7" spans="1:9" ht="33.75" customHeight="1">
      <c r="A7" s="9" t="s">
        <v>14</v>
      </c>
      <c r="B7" s="10" t="s">
        <v>15</v>
      </c>
      <c r="C7" s="10" t="s">
        <v>16</v>
      </c>
      <c r="D7" s="9" t="s">
        <v>17</v>
      </c>
      <c r="E7" s="9" t="s">
        <v>18</v>
      </c>
      <c r="F7" s="11" t="s">
        <v>19</v>
      </c>
      <c r="G7" s="12">
        <v>22520</v>
      </c>
      <c r="H7" s="11" t="s">
        <v>20</v>
      </c>
      <c r="I7" s="11" t="s">
        <v>20</v>
      </c>
    </row>
    <row r="8" spans="1:9" ht="33.75" customHeight="1">
      <c r="A8" s="9" t="s">
        <v>21</v>
      </c>
      <c r="B8" s="10" t="s">
        <v>22</v>
      </c>
      <c r="C8" s="10" t="s">
        <v>23</v>
      </c>
      <c r="D8" s="9" t="s">
        <v>17</v>
      </c>
      <c r="E8" s="9" t="s">
        <v>24</v>
      </c>
      <c r="F8" s="11" t="s">
        <v>25</v>
      </c>
      <c r="G8" s="12">
        <v>227559</v>
      </c>
      <c r="H8" s="12">
        <v>167565.74</v>
      </c>
      <c r="I8" s="13">
        <f>H8/G8*100</f>
        <v>73.63617347588976</v>
      </c>
    </row>
    <row r="9" spans="1:9" ht="23.25" customHeight="1">
      <c r="A9" s="5"/>
      <c r="B9" s="6" t="s">
        <v>26</v>
      </c>
      <c r="C9" s="6"/>
      <c r="D9" s="6"/>
      <c r="E9" s="6"/>
      <c r="F9" s="7">
        <v>24951063</v>
      </c>
      <c r="G9" s="7">
        <v>8130603</v>
      </c>
      <c r="H9" s="7">
        <f>H10+H11+H12+H13+H14+H15+H16+H17+H18+H19+H20+H21</f>
        <v>33123</v>
      </c>
      <c r="I9" s="8">
        <f>H9/G9*100</f>
        <v>0.4073867583991003</v>
      </c>
    </row>
    <row r="10" spans="1:9" ht="23.25" customHeight="1">
      <c r="A10" s="9" t="s">
        <v>27</v>
      </c>
      <c r="B10" s="10" t="s">
        <v>28</v>
      </c>
      <c r="C10" s="10" t="s">
        <v>23</v>
      </c>
      <c r="D10" s="9" t="s">
        <v>29</v>
      </c>
      <c r="E10" s="9" t="s">
        <v>24</v>
      </c>
      <c r="F10" s="11" t="s">
        <v>30</v>
      </c>
      <c r="G10" s="12">
        <v>3076778</v>
      </c>
      <c r="H10" s="12">
        <v>1620</v>
      </c>
      <c r="I10" s="14">
        <f>H10/G10*100</f>
        <v>0.05265248256455292</v>
      </c>
    </row>
    <row r="11" spans="1:9" ht="23.25" customHeight="1">
      <c r="A11" s="9" t="s">
        <v>31</v>
      </c>
      <c r="B11" s="10" t="s">
        <v>32</v>
      </c>
      <c r="C11" s="10" t="s">
        <v>23</v>
      </c>
      <c r="D11" s="9" t="s">
        <v>24</v>
      </c>
      <c r="E11" s="9" t="s">
        <v>18</v>
      </c>
      <c r="F11" s="11" t="s">
        <v>33</v>
      </c>
      <c r="G11" s="12">
        <v>2000</v>
      </c>
      <c r="H11" s="12">
        <v>1149</v>
      </c>
      <c r="I11" s="14">
        <f>H11/G11*100</f>
        <v>57.45</v>
      </c>
    </row>
    <row r="12" spans="1:9" ht="23.25" customHeight="1">
      <c r="A12" s="9" t="s">
        <v>34</v>
      </c>
      <c r="B12" s="10" t="s">
        <v>35</v>
      </c>
      <c r="C12" s="10" t="s">
        <v>23</v>
      </c>
      <c r="D12" s="9" t="s">
        <v>36</v>
      </c>
      <c r="E12" s="9" t="s">
        <v>37</v>
      </c>
      <c r="F12" s="11" t="s">
        <v>38</v>
      </c>
      <c r="G12" s="12">
        <v>1000</v>
      </c>
      <c r="H12" s="12">
        <v>750</v>
      </c>
      <c r="I12" s="14">
        <f>H12/G12*100</f>
        <v>75</v>
      </c>
    </row>
    <row r="13" spans="1:9" ht="23.25" customHeight="1">
      <c r="A13" s="9" t="s">
        <v>39</v>
      </c>
      <c r="B13" s="10" t="s">
        <v>40</v>
      </c>
      <c r="C13" s="10" t="s">
        <v>23</v>
      </c>
      <c r="D13" s="9" t="s">
        <v>36</v>
      </c>
      <c r="E13" s="9" t="s">
        <v>37</v>
      </c>
      <c r="F13" s="11" t="s">
        <v>41</v>
      </c>
      <c r="G13" s="12">
        <v>2000</v>
      </c>
      <c r="H13" s="12">
        <v>1500</v>
      </c>
      <c r="I13" s="14">
        <f>H13/G13*100</f>
        <v>75</v>
      </c>
    </row>
    <row r="14" spans="1:9" ht="23.25" customHeight="1">
      <c r="A14" s="9" t="s">
        <v>42</v>
      </c>
      <c r="B14" s="10" t="s">
        <v>43</v>
      </c>
      <c r="C14" s="10" t="s">
        <v>23</v>
      </c>
      <c r="D14" s="9" t="s">
        <v>36</v>
      </c>
      <c r="E14" s="9" t="s">
        <v>37</v>
      </c>
      <c r="F14" s="11" t="s">
        <v>44</v>
      </c>
      <c r="G14" s="12">
        <v>5500</v>
      </c>
      <c r="H14" s="12">
        <v>4500</v>
      </c>
      <c r="I14" s="14">
        <f>H14/G14*100</f>
        <v>81.81818181818183</v>
      </c>
    </row>
    <row r="15" spans="1:9" ht="23.25" customHeight="1">
      <c r="A15" s="9" t="s">
        <v>45</v>
      </c>
      <c r="B15" s="10" t="s">
        <v>46</v>
      </c>
      <c r="C15" s="10" t="s">
        <v>23</v>
      </c>
      <c r="D15" s="9" t="s">
        <v>36</v>
      </c>
      <c r="E15" s="9" t="s">
        <v>37</v>
      </c>
      <c r="F15" s="11" t="s">
        <v>47</v>
      </c>
      <c r="G15" s="12">
        <v>1000</v>
      </c>
      <c r="H15" s="12">
        <v>750</v>
      </c>
      <c r="I15" s="14">
        <f>H15/G15*100</f>
        <v>75</v>
      </c>
    </row>
    <row r="16" spans="1:9" ht="23.25" customHeight="1">
      <c r="A16" s="9" t="s">
        <v>48</v>
      </c>
      <c r="B16" s="10" t="s">
        <v>49</v>
      </c>
      <c r="C16" s="10" t="s">
        <v>23</v>
      </c>
      <c r="D16" s="9" t="s">
        <v>36</v>
      </c>
      <c r="E16" s="9" t="s">
        <v>18</v>
      </c>
      <c r="F16" s="11" t="s">
        <v>50</v>
      </c>
      <c r="G16" s="12">
        <v>731371</v>
      </c>
      <c r="H16" s="12">
        <v>4500</v>
      </c>
      <c r="I16" s="14">
        <f>H16/G16*100</f>
        <v>0.6152828044863687</v>
      </c>
    </row>
    <row r="17" spans="1:9" ht="23.25" customHeight="1">
      <c r="A17" s="9" t="s">
        <v>51</v>
      </c>
      <c r="B17" s="10" t="s">
        <v>52</v>
      </c>
      <c r="C17" s="10" t="s">
        <v>23</v>
      </c>
      <c r="D17" s="9" t="s">
        <v>29</v>
      </c>
      <c r="E17" s="9" t="s">
        <v>24</v>
      </c>
      <c r="F17" s="11" t="s">
        <v>53</v>
      </c>
      <c r="G17" s="12">
        <v>1600000</v>
      </c>
      <c r="H17" s="12">
        <v>1500</v>
      </c>
      <c r="I17" s="14">
        <f>H17/G17*100</f>
        <v>0.09375</v>
      </c>
    </row>
    <row r="18" spans="1:9" ht="23.25" customHeight="1">
      <c r="A18" s="9" t="s">
        <v>54</v>
      </c>
      <c r="B18" s="10" t="s">
        <v>55</v>
      </c>
      <c r="C18" s="10" t="s">
        <v>23</v>
      </c>
      <c r="D18" s="9" t="s">
        <v>36</v>
      </c>
      <c r="E18" s="9" t="s">
        <v>24</v>
      </c>
      <c r="F18" s="11" t="s">
        <v>56</v>
      </c>
      <c r="G18" s="12">
        <v>850000</v>
      </c>
      <c r="H18" s="12">
        <v>2400</v>
      </c>
      <c r="I18" s="14">
        <f>H18/G18*100</f>
        <v>0.2823529411764706</v>
      </c>
    </row>
    <row r="19" spans="1:9" ht="23.25" customHeight="1">
      <c r="A19" s="9" t="s">
        <v>57</v>
      </c>
      <c r="B19" s="10" t="s">
        <v>58</v>
      </c>
      <c r="C19" s="10" t="s">
        <v>23</v>
      </c>
      <c r="D19" s="9" t="s">
        <v>36</v>
      </c>
      <c r="E19" s="9" t="s">
        <v>24</v>
      </c>
      <c r="F19" s="11" t="s">
        <v>59</v>
      </c>
      <c r="G19" s="12">
        <v>650000</v>
      </c>
      <c r="H19" s="12">
        <v>1500</v>
      </c>
      <c r="I19" s="14">
        <f>H19/G19*100</f>
        <v>0.23076923076923078</v>
      </c>
    </row>
    <row r="20" spans="1:9" ht="23.25" customHeight="1">
      <c r="A20" s="9" t="s">
        <v>60</v>
      </c>
      <c r="B20" s="10" t="s">
        <v>61</v>
      </c>
      <c r="C20" s="10" t="s">
        <v>23</v>
      </c>
      <c r="D20" s="9" t="s">
        <v>36</v>
      </c>
      <c r="E20" s="9" t="s">
        <v>24</v>
      </c>
      <c r="F20" s="11" t="s">
        <v>62</v>
      </c>
      <c r="G20" s="12">
        <v>1200000</v>
      </c>
      <c r="H20" s="12">
        <v>2000</v>
      </c>
      <c r="I20" s="14">
        <f>H20/G20*100</f>
        <v>0.16666666666666669</v>
      </c>
    </row>
    <row r="21" spans="1:9" ht="51.75" customHeight="1">
      <c r="A21" s="9" t="s">
        <v>63</v>
      </c>
      <c r="B21" s="10" t="s">
        <v>64</v>
      </c>
      <c r="C21" s="10" t="s">
        <v>23</v>
      </c>
      <c r="D21" s="9" t="s">
        <v>24</v>
      </c>
      <c r="E21" s="9" t="s">
        <v>18</v>
      </c>
      <c r="F21" s="11" t="s">
        <v>65</v>
      </c>
      <c r="G21" s="12">
        <v>10954</v>
      </c>
      <c r="H21" s="12">
        <v>10954</v>
      </c>
      <c r="I21" s="14">
        <f>H21/G21*100</f>
        <v>100</v>
      </c>
    </row>
    <row r="22" spans="1:9" ht="16.5" customHeight="1">
      <c r="A22" s="15"/>
      <c r="B22" s="16" t="s">
        <v>66</v>
      </c>
      <c r="C22" s="15"/>
      <c r="D22" s="15"/>
      <c r="E22" s="15"/>
      <c r="F22" s="17">
        <f>F23</f>
        <v>557558</v>
      </c>
      <c r="G22" s="17">
        <f>G23</f>
        <v>127300</v>
      </c>
      <c r="H22" s="17">
        <f>H23</f>
        <v>75299</v>
      </c>
      <c r="I22" s="18">
        <f>H22/G22*100</f>
        <v>59.15082482325216</v>
      </c>
    </row>
    <row r="23" spans="1:9" ht="19.5" customHeight="1">
      <c r="A23" s="15"/>
      <c r="B23" s="16" t="s">
        <v>26</v>
      </c>
      <c r="C23" s="15"/>
      <c r="D23" s="15"/>
      <c r="E23" s="15"/>
      <c r="F23" s="17">
        <f>F24+F25</f>
        <v>557558</v>
      </c>
      <c r="G23" s="17">
        <f>G24+G25</f>
        <v>127300</v>
      </c>
      <c r="H23" s="17">
        <f>H24+H25</f>
        <v>75299</v>
      </c>
      <c r="I23" s="18">
        <f>H23/G23*100</f>
        <v>59.15082482325216</v>
      </c>
    </row>
    <row r="24" spans="1:9" ht="27" customHeight="1">
      <c r="A24" s="19">
        <v>15</v>
      </c>
      <c r="B24" s="20" t="s">
        <v>67</v>
      </c>
      <c r="C24" s="10" t="s">
        <v>23</v>
      </c>
      <c r="D24" s="19">
        <v>2010</v>
      </c>
      <c r="E24" s="19">
        <v>2011</v>
      </c>
      <c r="F24" s="21">
        <v>17758</v>
      </c>
      <c r="G24" s="21">
        <v>2500</v>
      </c>
      <c r="H24" s="21">
        <v>2499</v>
      </c>
      <c r="I24" s="14">
        <f>H24/G24*100</f>
        <v>99.96000000000001</v>
      </c>
    </row>
    <row r="25" spans="1:9" ht="23.25" customHeight="1">
      <c r="A25" s="19">
        <v>16</v>
      </c>
      <c r="B25" s="15" t="s">
        <v>68</v>
      </c>
      <c r="C25" s="10" t="s">
        <v>23</v>
      </c>
      <c r="D25" s="19">
        <v>2010</v>
      </c>
      <c r="E25" s="19">
        <v>2013</v>
      </c>
      <c r="F25" s="21">
        <v>539800</v>
      </c>
      <c r="G25" s="21">
        <v>124800</v>
      </c>
      <c r="H25" s="21">
        <v>72800</v>
      </c>
      <c r="I25" s="14">
        <f>H25/G25*100</f>
        <v>58.333333333333336</v>
      </c>
    </row>
    <row r="26" spans="1:9" ht="51" customHeight="1">
      <c r="A26" s="19"/>
      <c r="B26" s="22" t="s">
        <v>69</v>
      </c>
      <c r="C26" s="15"/>
      <c r="D26" s="15"/>
      <c r="E26" s="15"/>
      <c r="F26" s="17">
        <f>F27</f>
        <v>59318.28</v>
      </c>
      <c r="G26" s="17">
        <f>G27</f>
        <v>25944.57</v>
      </c>
      <c r="H26" s="17">
        <f>H27</f>
        <v>25944.57</v>
      </c>
      <c r="I26" s="18">
        <f>H26/G26*100</f>
        <v>100</v>
      </c>
    </row>
    <row r="27" spans="1:9" ht="19.5" customHeight="1">
      <c r="A27" s="19"/>
      <c r="B27" s="16" t="s">
        <v>13</v>
      </c>
      <c r="C27" s="6"/>
      <c r="D27" s="16"/>
      <c r="E27" s="16"/>
      <c r="F27" s="17">
        <f>F28+F29</f>
        <v>59318.28</v>
      </c>
      <c r="G27" s="17">
        <f>G28+G29</f>
        <v>25944.57</v>
      </c>
      <c r="H27" s="17">
        <f>H28+H29</f>
        <v>25944.57</v>
      </c>
      <c r="I27" s="18">
        <f>H27/G27*100</f>
        <v>100</v>
      </c>
    </row>
    <row r="28" spans="1:9" ht="18" customHeight="1">
      <c r="A28" s="19">
        <v>17</v>
      </c>
      <c r="B28" s="15" t="s">
        <v>70</v>
      </c>
      <c r="C28" s="10" t="s">
        <v>23</v>
      </c>
      <c r="D28" s="15">
        <v>2010</v>
      </c>
      <c r="E28" s="15">
        <v>2011</v>
      </c>
      <c r="F28" s="21">
        <v>15218.28</v>
      </c>
      <c r="G28" s="21">
        <v>3804.57</v>
      </c>
      <c r="H28" s="21">
        <v>3804.57</v>
      </c>
      <c r="I28" s="14">
        <f>H28/G28*100</f>
        <v>100</v>
      </c>
    </row>
    <row r="29" spans="1:9" ht="26.25" customHeight="1">
      <c r="A29" s="19">
        <v>18</v>
      </c>
      <c r="B29" s="15" t="s">
        <v>71</v>
      </c>
      <c r="C29" s="10" t="s">
        <v>23</v>
      </c>
      <c r="D29" s="15">
        <v>2010</v>
      </c>
      <c r="E29" s="15">
        <v>2011</v>
      </c>
      <c r="F29" s="21">
        <v>44100</v>
      </c>
      <c r="G29" s="21">
        <v>22140</v>
      </c>
      <c r="H29" s="21">
        <v>22140</v>
      </c>
      <c r="I29" s="14">
        <f>H29/G29*100</f>
        <v>100</v>
      </c>
    </row>
    <row r="30" spans="1:9" ht="22.5" customHeight="1">
      <c r="A30" s="19"/>
      <c r="B30" s="16" t="s">
        <v>72</v>
      </c>
      <c r="C30" s="15"/>
      <c r="D30" s="15"/>
      <c r="E30" s="15"/>
      <c r="F30" s="17">
        <f>F31+F32</f>
        <v>26101286.28</v>
      </c>
      <c r="G30" s="17">
        <f>G31+G32</f>
        <v>8533926.57</v>
      </c>
      <c r="H30" s="17">
        <f>H31+H32</f>
        <v>301932.31</v>
      </c>
      <c r="I30" s="23">
        <f>H30/G30*100</f>
        <v>3.5380232947094594</v>
      </c>
    </row>
    <row r="31" spans="1:9" ht="16.5" customHeight="1">
      <c r="A31" s="19"/>
      <c r="B31" s="16" t="s">
        <v>13</v>
      </c>
      <c r="C31" s="15"/>
      <c r="D31" s="15"/>
      <c r="E31" s="15"/>
      <c r="F31" s="17">
        <f>F27+F6</f>
        <v>592665.28</v>
      </c>
      <c r="G31" s="17">
        <f>G27+G6</f>
        <v>276023.57</v>
      </c>
      <c r="H31" s="17">
        <f>H27+H6</f>
        <v>193510.31</v>
      </c>
      <c r="I31" s="23">
        <f>H31/G31*100</f>
        <v>70.10644417069165</v>
      </c>
    </row>
    <row r="32" spans="1:9" ht="18.75" customHeight="1">
      <c r="A32" s="19"/>
      <c r="B32" s="16" t="s">
        <v>26</v>
      </c>
      <c r="C32" s="15"/>
      <c r="D32" s="15"/>
      <c r="E32" s="15"/>
      <c r="F32" s="17">
        <f>F23+F9</f>
        <v>25508621</v>
      </c>
      <c r="G32" s="17">
        <f>G23+G9</f>
        <v>8257903</v>
      </c>
      <c r="H32" s="17">
        <f>H23+H9</f>
        <v>108422</v>
      </c>
      <c r="I32" s="23">
        <f>H32/G32*100</f>
        <v>1.3129483356731122</v>
      </c>
    </row>
  </sheetData>
  <mergeCells count="3">
    <mergeCell ref="A1:I1"/>
    <mergeCell ref="A2:IV2"/>
    <mergeCell ref="D3:E3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2011-08-24T11:05:11Z</cp:lastPrinted>
  <dcterms:modified xsi:type="dcterms:W3CDTF">2011-08-24T11:15:23Z</dcterms:modified>
  <cp:category/>
  <cp:version/>
  <cp:contentType/>
  <cp:contentStatus/>
  <cp:revision>3</cp:revision>
</cp:coreProperties>
</file>