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<sst xmlns="http://schemas.openxmlformats.org/spreadsheetml/2006/main" count="46" uniqueCount="39">
  <si>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 xml:space="preserve">     Informacja o przebiegu realizacji przedsięwzięć, o których mowa w art. 226 ust.4 ustawy o finansach publicznych                        </t>
  </si>
  <si>
    <t xml:space="preserve">Tabela nr 2 </t>
  </si>
  <si>
    <t>L.p.</t>
  </si>
  <si>
    <t>Nazwa  przedsięwzięcia</t>
  </si>
  <si>
    <t>Jednostka organizacyjna odpowiedzialna za realizację lub koordynująca przedsięwzięcia</t>
  </si>
  <si>
    <t xml:space="preserve">Okres realizacji       </t>
  </si>
  <si>
    <t>Łączne nakłady finansowe</t>
  </si>
  <si>
    <t>% realizacji planu</t>
  </si>
  <si>
    <t>od</t>
  </si>
  <si>
    <t>do</t>
  </si>
  <si>
    <t>Razem programy lub zadania związane z programami realizowanymi z udziałem środków, o których mowa w art.5 ust.1 pkt 2 i 3 (razem</t>
  </si>
  <si>
    <t>- wydatki bieżące</t>
  </si>
  <si>
    <t>1</t>
  </si>
  <si>
    <t>2012</t>
  </si>
  <si>
    <t>2</t>
  </si>
  <si>
    <t>Urząd Gminy</t>
  </si>
  <si>
    <t>2011</t>
  </si>
  <si>
    <t>- wydatki majątkowe</t>
  </si>
  <si>
    <t>3</t>
  </si>
  <si>
    <t>4</t>
  </si>
  <si>
    <t>2013</t>
  </si>
  <si>
    <t>Rozwój elektronicznej administracji w samorządach województwa mazowieckiego wspomagającej niwelowanie dwudzielności potencjału województwa - Rozwój elektronicznej administracji samorządów</t>
  </si>
  <si>
    <t>Razem programy, projekty lub zadania pozostałe</t>
  </si>
  <si>
    <t xml:space="preserve">Zbiorczo przedsięwzięcia </t>
  </si>
  <si>
    <t>Projekt POKL "Przekonaj się że możesz"</t>
  </si>
  <si>
    <t>GOPS</t>
  </si>
  <si>
    <t>2014</t>
  </si>
  <si>
    <t>Przyspieszenie wzrostu konkurencyjności województwa mazowieckiego poprzez budowania społeczeństwa informatycznego i gospodarki opartej na wiedzy przez stworzenie zintegrowanych baz danych o mazowszu</t>
  </si>
  <si>
    <t>Limit zobowiązań w 2014 r.</t>
  </si>
  <si>
    <t>Wykonanie za I półrocze 2014 r.</t>
  </si>
  <si>
    <t>Projekt Comenius " Pory roku - rozwijanie kluczowych umiejetności uczniów"</t>
  </si>
  <si>
    <t>PSP Boże</t>
  </si>
  <si>
    <t>2015</t>
  </si>
  <si>
    <t>81000</t>
  </si>
  <si>
    <t>8121,08</t>
  </si>
  <si>
    <t>358912,69</t>
  </si>
  <si>
    <t>43857,41</t>
  </si>
  <si>
    <t>Dowożenie uczniów do szkół</t>
  </si>
  <si>
    <t xml:space="preserve"> wydatki bieżące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</si>
</sst>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_ ;\-#,##0.00\ "/>
  </numFmts>
  <fonts count="42">
    <font>
      <sz val="8"/>
      <color indexed="8"/>
      <name val="Arial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1.25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164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16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165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4" fontId="6" fillId="0" borderId="10" xfId="0" applyNumberFormat="1" applyFont="1" applyBorder="1" applyAlignment="1">
      <alignment vertical="center"/>
    </xf>
    <xf numFmtId="165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vertical="center"/>
    </xf>
    <xf numFmtId="165" fontId="6" fillId="0" borderId="10" xfId="0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49" fontId="3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zoomScalePageLayoutView="0" workbookViewId="0" topLeftCell="A1">
      <selection activeCell="H18" sqref="H18"/>
    </sheetView>
  </sheetViews>
  <sheetFormatPr defaultColWidth="14.5" defaultRowHeight="11.25"/>
  <cols>
    <col min="1" max="1" width="6.16015625" style="1" customWidth="1"/>
    <col min="2" max="2" width="53" style="1" customWidth="1"/>
    <col min="3" max="3" width="18.16015625" style="1" customWidth="1"/>
    <col min="4" max="4" width="10.66015625" style="1" customWidth="1"/>
    <col min="5" max="5" width="8.83203125" style="1" customWidth="1"/>
    <col min="6" max="6" width="18.5" style="1" customWidth="1"/>
    <col min="7" max="7" width="15.33203125" style="1" customWidth="1"/>
    <col min="8" max="8" width="16.5" style="1" customWidth="1"/>
    <col min="9" max="9" width="15" style="1" customWidth="1"/>
    <col min="10" max="16384" width="14.5" style="2" customWidth="1"/>
  </cols>
  <sheetData>
    <row r="1" spans="1:9" ht="33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="21" customFormat="1" ht="16.5" customHeight="1">
      <c r="A2" s="21" t="s">
        <v>1</v>
      </c>
    </row>
    <row r="3" spans="1:9" ht="71.25" customHeight="1">
      <c r="A3" s="3" t="s">
        <v>2</v>
      </c>
      <c r="B3" s="3" t="s">
        <v>3</v>
      </c>
      <c r="C3" s="3" t="s">
        <v>4</v>
      </c>
      <c r="D3" s="22" t="s">
        <v>5</v>
      </c>
      <c r="E3" s="22"/>
      <c r="F3" s="3" t="s">
        <v>6</v>
      </c>
      <c r="G3" s="3" t="s">
        <v>28</v>
      </c>
      <c r="H3" s="3" t="s">
        <v>29</v>
      </c>
      <c r="I3" s="3" t="s">
        <v>7</v>
      </c>
    </row>
    <row r="4" spans="1:9" ht="16.5" customHeight="1">
      <c r="A4" s="3"/>
      <c r="B4" s="3"/>
      <c r="C4" s="3"/>
      <c r="D4" s="3" t="s">
        <v>8</v>
      </c>
      <c r="E4" s="3" t="s">
        <v>9</v>
      </c>
      <c r="F4" s="3"/>
      <c r="G4" s="3"/>
      <c r="H4" s="3"/>
      <c r="I4" s="3"/>
    </row>
    <row r="5" spans="1:9" ht="41.25" customHeight="1">
      <c r="A5" s="3"/>
      <c r="B5" s="4" t="s">
        <v>10</v>
      </c>
      <c r="C5" s="4"/>
      <c r="D5" s="4"/>
      <c r="E5" s="4"/>
      <c r="F5" s="5">
        <f>F6+F9</f>
        <v>474813.04</v>
      </c>
      <c r="G5" s="5">
        <f>G6+G9</f>
        <v>168249.21</v>
      </c>
      <c r="H5" s="5">
        <f>H6+H9</f>
        <v>57215.01000000001</v>
      </c>
      <c r="I5" s="6">
        <f>H5/G5*100</f>
        <v>34.006109152013266</v>
      </c>
    </row>
    <row r="6" spans="1:9" ht="23.25" customHeight="1">
      <c r="A6" s="3"/>
      <c r="B6" s="4" t="s">
        <v>11</v>
      </c>
      <c r="C6" s="4"/>
      <c r="D6" s="4"/>
      <c r="E6" s="4"/>
      <c r="F6" s="5">
        <f>F7+F8</f>
        <v>439912.69</v>
      </c>
      <c r="G6" s="5">
        <f>G7+G8</f>
        <v>163012.69</v>
      </c>
      <c r="H6" s="5">
        <f>H7+H8</f>
        <v>51978.490000000005</v>
      </c>
      <c r="I6" s="6">
        <f>H6/G6*100</f>
        <v>31.886161746057933</v>
      </c>
    </row>
    <row r="7" spans="1:9" ht="33.75" customHeight="1">
      <c r="A7" s="7" t="s">
        <v>12</v>
      </c>
      <c r="B7" s="8" t="s">
        <v>30</v>
      </c>
      <c r="C7" s="8" t="s">
        <v>31</v>
      </c>
      <c r="D7" s="7" t="s">
        <v>20</v>
      </c>
      <c r="E7" s="7" t="s">
        <v>32</v>
      </c>
      <c r="F7" s="9" t="s">
        <v>33</v>
      </c>
      <c r="G7" s="10">
        <v>26300</v>
      </c>
      <c r="H7" s="9" t="s">
        <v>34</v>
      </c>
      <c r="I7" s="11">
        <f aca="true" t="shared" si="0" ref="I7:I17">H7/G7*100</f>
        <v>30.878631178707224</v>
      </c>
    </row>
    <row r="8" spans="1:9" ht="33.75" customHeight="1">
      <c r="A8" s="7" t="s">
        <v>14</v>
      </c>
      <c r="B8" s="8" t="s">
        <v>24</v>
      </c>
      <c r="C8" s="8" t="s">
        <v>25</v>
      </c>
      <c r="D8" s="7" t="s">
        <v>13</v>
      </c>
      <c r="E8" s="7" t="s">
        <v>26</v>
      </c>
      <c r="F8" s="9" t="s">
        <v>35</v>
      </c>
      <c r="G8" s="10">
        <v>136712.69</v>
      </c>
      <c r="H8" s="9" t="s">
        <v>36</v>
      </c>
      <c r="I8" s="11">
        <f t="shared" si="0"/>
        <v>32.07998467442928</v>
      </c>
    </row>
    <row r="9" spans="1:9" ht="23.25" customHeight="1">
      <c r="A9" s="3"/>
      <c r="B9" s="4" t="s">
        <v>17</v>
      </c>
      <c r="C9" s="4"/>
      <c r="D9" s="4"/>
      <c r="E9" s="4"/>
      <c r="F9" s="5">
        <f>F10+F11</f>
        <v>34900.35</v>
      </c>
      <c r="G9" s="5">
        <f>+G11+G10</f>
        <v>5236.52</v>
      </c>
      <c r="H9" s="5">
        <f>H11+H10</f>
        <v>5236.52</v>
      </c>
      <c r="I9" s="6">
        <f t="shared" si="0"/>
        <v>100</v>
      </c>
    </row>
    <row r="10" spans="1:9" ht="49.5" customHeight="1">
      <c r="A10" s="7" t="s">
        <v>18</v>
      </c>
      <c r="B10" s="8" t="s">
        <v>27</v>
      </c>
      <c r="C10" s="8" t="s">
        <v>15</v>
      </c>
      <c r="D10" s="7" t="s">
        <v>16</v>
      </c>
      <c r="E10" s="7" t="s">
        <v>32</v>
      </c>
      <c r="F10" s="10">
        <v>15070.35</v>
      </c>
      <c r="G10" s="10">
        <v>5236.52</v>
      </c>
      <c r="H10" s="10">
        <v>5236.52</v>
      </c>
      <c r="I10" s="12">
        <f t="shared" si="0"/>
        <v>100</v>
      </c>
    </row>
    <row r="11" spans="1:9" ht="51.75" customHeight="1">
      <c r="A11" s="7" t="s">
        <v>19</v>
      </c>
      <c r="B11" s="8" t="s">
        <v>21</v>
      </c>
      <c r="C11" s="8" t="s">
        <v>15</v>
      </c>
      <c r="D11" s="7" t="s">
        <v>16</v>
      </c>
      <c r="E11" s="7" t="s">
        <v>32</v>
      </c>
      <c r="F11" s="10">
        <v>19830</v>
      </c>
      <c r="G11" s="10">
        <v>0</v>
      </c>
      <c r="H11" s="10">
        <v>0</v>
      </c>
      <c r="I11" s="12">
        <v>0</v>
      </c>
    </row>
    <row r="12" spans="1:9" ht="16.5" customHeight="1">
      <c r="A12" s="13"/>
      <c r="B12" s="14" t="s">
        <v>22</v>
      </c>
      <c r="C12" s="13"/>
      <c r="D12" s="13"/>
      <c r="E12" s="13"/>
      <c r="F12" s="15">
        <f>F13</f>
        <v>179760</v>
      </c>
      <c r="G12" s="15">
        <f>G13</f>
        <v>107856</v>
      </c>
      <c r="H12" s="15">
        <f>H13</f>
        <v>78724.65</v>
      </c>
      <c r="I12" s="16">
        <f t="shared" si="0"/>
        <v>72.99051513128614</v>
      </c>
    </row>
    <row r="13" spans="1:9" ht="19.5" customHeight="1">
      <c r="A13" s="13"/>
      <c r="B13" s="14" t="s">
        <v>38</v>
      </c>
      <c r="C13" s="13"/>
      <c r="D13" s="13"/>
      <c r="E13" s="13"/>
      <c r="F13" s="15">
        <f>F14</f>
        <v>179760</v>
      </c>
      <c r="G13" s="15">
        <f>G14</f>
        <v>107856</v>
      </c>
      <c r="H13" s="15">
        <f>H14</f>
        <v>78724.65</v>
      </c>
      <c r="I13" s="16">
        <f t="shared" si="0"/>
        <v>72.99051513128614</v>
      </c>
    </row>
    <row r="14" spans="1:9" ht="23.25" customHeight="1">
      <c r="A14" s="17">
        <v>5</v>
      </c>
      <c r="B14" s="13" t="s">
        <v>37</v>
      </c>
      <c r="C14" s="8" t="s">
        <v>15</v>
      </c>
      <c r="D14" s="17">
        <v>2013</v>
      </c>
      <c r="E14" s="17">
        <v>2014</v>
      </c>
      <c r="F14" s="18">
        <v>179760</v>
      </c>
      <c r="G14" s="18">
        <v>107856</v>
      </c>
      <c r="H14" s="18">
        <v>78724.65</v>
      </c>
      <c r="I14" s="12">
        <f t="shared" si="0"/>
        <v>72.99051513128614</v>
      </c>
    </row>
    <row r="15" spans="1:9" ht="22.5" customHeight="1">
      <c r="A15" s="17"/>
      <c r="B15" s="14" t="s">
        <v>23</v>
      </c>
      <c r="C15" s="13"/>
      <c r="D15" s="13"/>
      <c r="E15" s="13"/>
      <c r="F15" s="15">
        <f>F16+F17</f>
        <v>654573.0399999999</v>
      </c>
      <c r="G15" s="15">
        <f>G16+G17</f>
        <v>276105.21</v>
      </c>
      <c r="H15" s="15">
        <f>H16+H17</f>
        <v>135939.66</v>
      </c>
      <c r="I15" s="19">
        <f t="shared" si="0"/>
        <v>49.23473193425071</v>
      </c>
    </row>
    <row r="16" spans="1:9" ht="16.5" customHeight="1">
      <c r="A16" s="17"/>
      <c r="B16" s="14" t="s">
        <v>11</v>
      </c>
      <c r="C16" s="13"/>
      <c r="D16" s="13"/>
      <c r="E16" s="13"/>
      <c r="F16" s="15">
        <f>F6+F13</f>
        <v>619672.69</v>
      </c>
      <c r="G16" s="15">
        <f>G6+G14</f>
        <v>270868.69</v>
      </c>
      <c r="H16" s="15">
        <f>H6+H14</f>
        <v>130703.14</v>
      </c>
      <c r="I16" s="19">
        <f t="shared" si="0"/>
        <v>48.25332156330065</v>
      </c>
    </row>
    <row r="17" spans="1:9" ht="18.75" customHeight="1">
      <c r="A17" s="17"/>
      <c r="B17" s="14" t="s">
        <v>17</v>
      </c>
      <c r="C17" s="13"/>
      <c r="D17" s="13"/>
      <c r="E17" s="13"/>
      <c r="F17" s="15">
        <f>F9</f>
        <v>34900.35</v>
      </c>
      <c r="G17" s="15">
        <f>G9</f>
        <v>5236.52</v>
      </c>
      <c r="H17" s="15">
        <f>H9</f>
        <v>5236.52</v>
      </c>
      <c r="I17" s="19">
        <f t="shared" si="0"/>
        <v>100</v>
      </c>
    </row>
  </sheetData>
  <sheetProtection/>
  <mergeCells count="3">
    <mergeCell ref="A1:I1"/>
    <mergeCell ref="A2:IV2"/>
    <mergeCell ref="D3:E3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Pożyczka</dc:creator>
  <cp:keywords/>
  <dc:description/>
  <cp:lastModifiedBy>Renata Pożyczka</cp:lastModifiedBy>
  <cp:lastPrinted>2013-08-27T06:20:00Z</cp:lastPrinted>
  <dcterms:created xsi:type="dcterms:W3CDTF">2012-08-16T11:36:11Z</dcterms:created>
  <dcterms:modified xsi:type="dcterms:W3CDTF">2014-07-31T09:32:34Z</dcterms:modified>
  <cp:category/>
  <cp:version/>
  <cp:contentType/>
  <cp:contentStatus/>
</cp:coreProperties>
</file>