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9720" windowHeight="7320" activeTab="0"/>
  </bookViews>
  <sheets>
    <sheet name="Załącznik nr 2" sheetId="1" r:id="rId1"/>
  </sheets>
  <definedNames>
    <definedName name="_xlnm.Print_Titles" localSheetId="0">'Załącznik nr 2'!$1:$4</definedName>
  </definedNames>
  <calcPr fullCalcOnLoad="1"/>
</workbook>
</file>

<file path=xl/sharedStrings.xml><?xml version="1.0" encoding="utf-8"?>
<sst xmlns="http://schemas.openxmlformats.org/spreadsheetml/2006/main" count="30" uniqueCount="30">
  <si>
    <t>Treść</t>
  </si>
  <si>
    <t>Dział</t>
  </si>
  <si>
    <t>Rozdział</t>
  </si>
  <si>
    <t>w tym:</t>
  </si>
  <si>
    <t>Dotacje ogółem</t>
  </si>
  <si>
    <t>Wydatki ogółem                                     ( 6 + 10 )</t>
  </si>
  <si>
    <t>z tego:</t>
  </si>
  <si>
    <t>Wydatki bieżące</t>
  </si>
  <si>
    <t>Wydatki majatkowe</t>
  </si>
  <si>
    <t>wynagrodzenia</t>
  </si>
  <si>
    <t>pochodne od wynagrodzeń</t>
  </si>
  <si>
    <t>Administracja publiczna</t>
  </si>
  <si>
    <t>Urzędy wojewódzkie</t>
  </si>
  <si>
    <t>Urzędy naczelnych organów władzy państwowej, kontroli i ochrony prawa oraz sądownictwa</t>
  </si>
  <si>
    <t xml:space="preserve">Urzędy naczelnych organów władzy państwowej, kontroli i ochrony prawa </t>
  </si>
  <si>
    <t>Pomoc społeczna</t>
  </si>
  <si>
    <t>Świadczenia rodzinne, świadczenie z funduszu alimentacyjnego oraz na ubezpieczenia emerytalne i rentowe z ubezpieczenia społecznego</t>
  </si>
  <si>
    <t>Skłądki na ubezpieczenia zdrowotne opłacane za osoby pobierające niektóre świadczenia z pomocy społecznej, niektóre świadczenia rodzinne oraz za osoby uczestniczące w zajęciach w centrum integracji społecznej</t>
  </si>
  <si>
    <t>Ośrodki pomocy społecznej</t>
  </si>
  <si>
    <t>Usługi opiekuńcze i specjalistyczne usługi opiekuńcze</t>
  </si>
  <si>
    <t xml:space="preserve">   Ogółem</t>
  </si>
  <si>
    <t>świadczenia społeczne</t>
  </si>
  <si>
    <t>wydatki związane z realizacją ich statutowych zadań</t>
  </si>
  <si>
    <t>Dodatki mieszkaniowe</t>
  </si>
  <si>
    <t>Pozostała działalność</t>
  </si>
  <si>
    <t>Szkoły podstawowe</t>
  </si>
  <si>
    <t>Gimnazja</t>
  </si>
  <si>
    <t>Oświata i   wychowanie</t>
  </si>
  <si>
    <t>Świadczenia wychowawcze</t>
  </si>
  <si>
    <t>Realizacja zadań wymagających stosowania organizacji nauki i metod pracy dla dzieci i młodzieży w szkołach podstawowych, gimnazjach, liceach profilowanych i szkołach zawodowych oraz szkołach artystycznych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</si>
</sst>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1" xfId="0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6" fillId="3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44" fontId="6" fillId="33" borderId="16" xfId="0" applyNumberFormat="1" applyFont="1" applyFill="1" applyBorder="1" applyAlignment="1">
      <alignment vertical="center"/>
    </xf>
    <xf numFmtId="44" fontId="6" fillId="33" borderId="18" xfId="0" applyNumberFormat="1" applyFont="1" applyFill="1" applyBorder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44" fontId="3" fillId="33" borderId="19" xfId="0" applyNumberFormat="1" applyFont="1" applyFill="1" applyBorder="1" applyAlignment="1">
      <alignment vertical="center"/>
    </xf>
    <xf numFmtId="44" fontId="3" fillId="0" borderId="21" xfId="0" applyNumberFormat="1" applyFont="1" applyBorder="1" applyAlignment="1">
      <alignment vertical="center"/>
    </xf>
    <xf numFmtId="44" fontId="3" fillId="0" borderId="19" xfId="0" applyNumberFormat="1" applyFont="1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44" fontId="6" fillId="33" borderId="19" xfId="0" applyNumberFormat="1" applyFont="1" applyFill="1" applyBorder="1" applyAlignment="1">
      <alignment vertical="center"/>
    </xf>
    <xf numFmtId="44" fontId="6" fillId="33" borderId="22" xfId="0" applyNumberFormat="1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4" fontId="6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44" fontId="3" fillId="0" borderId="22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44" fontId="3" fillId="0" borderId="24" xfId="0" applyNumberFormat="1" applyFont="1" applyBorder="1" applyAlignment="1">
      <alignment vertical="center"/>
    </xf>
    <xf numFmtId="44" fontId="3" fillId="0" borderId="23" xfId="0" applyNumberFormat="1" applyFont="1" applyBorder="1" applyAlignment="1">
      <alignment vertical="center"/>
    </xf>
    <xf numFmtId="44" fontId="3" fillId="0" borderId="25" xfId="0" applyNumberFormat="1" applyFont="1" applyBorder="1" applyAlignment="1">
      <alignment vertical="center"/>
    </xf>
    <xf numFmtId="44" fontId="6" fillId="35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6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0" fillId="34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/>
    </xf>
    <xf numFmtId="0" fontId="5" fillId="34" borderId="27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Layout" workbookViewId="0" topLeftCell="A14">
      <selection activeCell="D17" sqref="D17"/>
    </sheetView>
  </sheetViews>
  <sheetFormatPr defaultColWidth="9.00390625" defaultRowHeight="12.75"/>
  <cols>
    <col min="1" max="1" width="4.875" style="0" customWidth="1"/>
    <col min="2" max="2" width="6.625" style="0" customWidth="1"/>
    <col min="3" max="3" width="28.125" style="0" customWidth="1"/>
    <col min="4" max="4" width="13.75390625" style="0" customWidth="1"/>
    <col min="5" max="5" width="13.375" style="0" customWidth="1"/>
    <col min="6" max="6" width="13.875" style="0" customWidth="1"/>
    <col min="7" max="7" width="13.00390625" style="0" customWidth="1"/>
    <col min="8" max="8" width="11.875" style="0" customWidth="1"/>
    <col min="9" max="9" width="13.75390625" style="0" customWidth="1"/>
    <col min="10" max="10" width="11.375" style="0" customWidth="1"/>
    <col min="11" max="11" width="10.125" style="0" customWidth="1"/>
  </cols>
  <sheetData>
    <row r="1" spans="1:11" ht="12.75" customHeight="1">
      <c r="A1" s="63" t="s">
        <v>1</v>
      </c>
      <c r="B1" s="60" t="s">
        <v>2</v>
      </c>
      <c r="C1" s="60" t="s">
        <v>0</v>
      </c>
      <c r="D1" s="54" t="s">
        <v>4</v>
      </c>
      <c r="E1" s="54" t="s">
        <v>5</v>
      </c>
      <c r="F1" s="49" t="s">
        <v>6</v>
      </c>
      <c r="G1" s="50"/>
      <c r="H1" s="50"/>
      <c r="I1" s="50"/>
      <c r="J1" s="50"/>
      <c r="K1" s="51"/>
    </row>
    <row r="2" spans="1:11" ht="18.75" customHeight="1">
      <c r="A2" s="64"/>
      <c r="B2" s="61"/>
      <c r="C2" s="61"/>
      <c r="D2" s="56"/>
      <c r="E2" s="56"/>
      <c r="F2" s="54" t="s">
        <v>7</v>
      </c>
      <c r="G2" s="46" t="s">
        <v>3</v>
      </c>
      <c r="H2" s="47"/>
      <c r="I2" s="47"/>
      <c r="J2" s="48"/>
      <c r="K2" s="52" t="s">
        <v>8</v>
      </c>
    </row>
    <row r="3" spans="1:11" ht="83.25" customHeight="1">
      <c r="A3" s="65"/>
      <c r="B3" s="62"/>
      <c r="C3" s="62"/>
      <c r="D3" s="57"/>
      <c r="E3" s="57"/>
      <c r="F3" s="55"/>
      <c r="G3" s="6" t="s">
        <v>9</v>
      </c>
      <c r="H3" s="6" t="s">
        <v>10</v>
      </c>
      <c r="I3" s="7" t="s">
        <v>21</v>
      </c>
      <c r="J3" s="5" t="s">
        <v>22</v>
      </c>
      <c r="K3" s="53"/>
    </row>
    <row r="4" spans="1:11" ht="12.75">
      <c r="A4" s="1">
        <v>1</v>
      </c>
      <c r="B4" s="2">
        <v>2</v>
      </c>
      <c r="C4" s="3">
        <v>3</v>
      </c>
      <c r="D4" s="2">
        <v>4</v>
      </c>
      <c r="E4" s="2">
        <v>5</v>
      </c>
      <c r="F4" s="3">
        <v>6</v>
      </c>
      <c r="G4" s="4">
        <v>7</v>
      </c>
      <c r="H4" s="4">
        <v>8</v>
      </c>
      <c r="I4" s="8">
        <v>9</v>
      </c>
      <c r="J4" s="4">
        <v>10</v>
      </c>
      <c r="K4" s="4">
        <v>11</v>
      </c>
    </row>
    <row r="5" spans="1:11" ht="21" customHeight="1">
      <c r="A5" s="9">
        <v>750</v>
      </c>
      <c r="B5" s="10"/>
      <c r="C5" s="11" t="s">
        <v>11</v>
      </c>
      <c r="D5" s="12">
        <f aca="true" t="shared" si="0" ref="D5:K5">SUM(D6)</f>
        <v>167361</v>
      </c>
      <c r="E5" s="13">
        <f t="shared" si="0"/>
        <v>167361</v>
      </c>
      <c r="F5" s="12">
        <f t="shared" si="0"/>
        <v>167361</v>
      </c>
      <c r="G5" s="13">
        <f t="shared" si="0"/>
        <v>152791</v>
      </c>
      <c r="H5" s="12">
        <f>SUM(H6)</f>
        <v>13270</v>
      </c>
      <c r="I5" s="13">
        <f t="shared" si="0"/>
        <v>0</v>
      </c>
      <c r="J5" s="12">
        <f>SUM(J6)</f>
        <v>1300</v>
      </c>
      <c r="K5" s="12">
        <f t="shared" si="0"/>
        <v>0</v>
      </c>
    </row>
    <row r="6" spans="1:11" ht="22.5" customHeight="1">
      <c r="A6" s="14"/>
      <c r="B6" s="15">
        <v>75011</v>
      </c>
      <c r="C6" s="16" t="s">
        <v>12</v>
      </c>
      <c r="D6" s="17">
        <v>167361</v>
      </c>
      <c r="E6" s="18">
        <f>SUM(F6)</f>
        <v>167361</v>
      </c>
      <c r="F6" s="17">
        <f>SUM(G6+H6+I6+J6)</f>
        <v>167361</v>
      </c>
      <c r="G6" s="18">
        <v>152791</v>
      </c>
      <c r="H6" s="19">
        <v>13270</v>
      </c>
      <c r="I6" s="18">
        <v>0</v>
      </c>
      <c r="J6" s="19">
        <v>1300</v>
      </c>
      <c r="K6" s="19">
        <v>0</v>
      </c>
    </row>
    <row r="7" spans="1:11" ht="36.75" customHeight="1">
      <c r="A7" s="14">
        <v>751</v>
      </c>
      <c r="B7" s="20"/>
      <c r="C7" s="21" t="s">
        <v>13</v>
      </c>
      <c r="D7" s="22">
        <f>SUM(D8)</f>
        <v>14063</v>
      </c>
      <c r="E7" s="22">
        <f aca="true" t="shared" si="1" ref="E7:K7">SUM(E8)</f>
        <v>14063</v>
      </c>
      <c r="F7" s="22">
        <f t="shared" si="1"/>
        <v>14063</v>
      </c>
      <c r="G7" s="22">
        <f t="shared" si="1"/>
        <v>3843</v>
      </c>
      <c r="H7" s="22">
        <v>700</v>
      </c>
      <c r="I7" s="23">
        <f t="shared" si="1"/>
        <v>0</v>
      </c>
      <c r="J7" s="22">
        <f>SUM(J8)</f>
        <v>9520</v>
      </c>
      <c r="K7" s="22">
        <f t="shared" si="1"/>
        <v>0</v>
      </c>
    </row>
    <row r="8" spans="1:11" ht="27.75" customHeight="1">
      <c r="A8" s="24"/>
      <c r="B8" s="15">
        <v>75101</v>
      </c>
      <c r="C8" s="16" t="s">
        <v>14</v>
      </c>
      <c r="D8" s="19">
        <v>14063</v>
      </c>
      <c r="E8" s="18">
        <f>SUM(F8)</f>
        <v>14063</v>
      </c>
      <c r="F8" s="19">
        <f>SUM(G8+H8+I8+J8)</f>
        <v>14063</v>
      </c>
      <c r="G8" s="18">
        <v>3843</v>
      </c>
      <c r="H8" s="19">
        <v>700</v>
      </c>
      <c r="I8" s="18">
        <v>0</v>
      </c>
      <c r="J8" s="19">
        <v>9520</v>
      </c>
      <c r="K8" s="19">
        <v>0</v>
      </c>
    </row>
    <row r="9" spans="1:11" ht="21" customHeight="1">
      <c r="A9" s="41">
        <v>801</v>
      </c>
      <c r="B9" s="20"/>
      <c r="C9" s="21" t="s">
        <v>27</v>
      </c>
      <c r="D9" s="28">
        <f>SUM(D10+D11+D12)</f>
        <v>200270</v>
      </c>
      <c r="E9" s="28">
        <f>SUM(F9)</f>
        <v>200270</v>
      </c>
      <c r="F9" s="28">
        <f>SUM(G9+H9+I9+J9)</f>
        <v>200270</v>
      </c>
      <c r="G9" s="28">
        <f>SUM(G10+G11)</f>
        <v>0</v>
      </c>
      <c r="H9" s="28">
        <f>SUM(H10+H11)</f>
        <v>0</v>
      </c>
      <c r="I9" s="28">
        <f>SUM(I10+I11)</f>
        <v>0</v>
      </c>
      <c r="J9" s="28">
        <f>SUM(J10+J11+J12)</f>
        <v>200270</v>
      </c>
      <c r="K9" s="28"/>
    </row>
    <row r="10" spans="1:11" ht="24.75" customHeight="1">
      <c r="A10" s="24"/>
      <c r="B10" s="15">
        <v>80101</v>
      </c>
      <c r="C10" s="16" t="s">
        <v>25</v>
      </c>
      <c r="D10" s="19">
        <v>106048</v>
      </c>
      <c r="E10" s="18">
        <f>SUM(F10)</f>
        <v>106048</v>
      </c>
      <c r="F10" s="19">
        <f>SUM(G10+H10+I10+J10)</f>
        <v>106048</v>
      </c>
      <c r="G10" s="18">
        <v>0</v>
      </c>
      <c r="H10" s="19">
        <v>0</v>
      </c>
      <c r="I10" s="18">
        <v>0</v>
      </c>
      <c r="J10" s="19">
        <v>106048</v>
      </c>
      <c r="K10" s="19"/>
    </row>
    <row r="11" spans="1:11" ht="20.25" customHeight="1">
      <c r="A11" s="24"/>
      <c r="B11" s="15">
        <v>80110</v>
      </c>
      <c r="C11" s="16" t="s">
        <v>26</v>
      </c>
      <c r="D11" s="19">
        <v>77323</v>
      </c>
      <c r="E11" s="18">
        <f>SUM(F11)</f>
        <v>77323</v>
      </c>
      <c r="F11" s="19">
        <v>77323</v>
      </c>
      <c r="G11" s="18">
        <v>0</v>
      </c>
      <c r="H11" s="19">
        <v>0</v>
      </c>
      <c r="I11" s="18">
        <v>0</v>
      </c>
      <c r="J11" s="19">
        <v>77323</v>
      </c>
      <c r="K11" s="19"/>
    </row>
    <row r="12" spans="1:11" ht="66.75" customHeight="1">
      <c r="A12" s="24"/>
      <c r="B12" s="15">
        <v>80150</v>
      </c>
      <c r="C12" s="16" t="s">
        <v>29</v>
      </c>
      <c r="D12" s="19">
        <v>16899</v>
      </c>
      <c r="E12" s="18">
        <f>SUM(F12)</f>
        <v>16899</v>
      </c>
      <c r="F12" s="19">
        <f>SUM(G12+H12+I12+J12)</f>
        <v>16899</v>
      </c>
      <c r="G12" s="18">
        <v>0</v>
      </c>
      <c r="H12" s="19">
        <v>0</v>
      </c>
      <c r="I12" s="18">
        <v>0</v>
      </c>
      <c r="J12" s="19">
        <v>16899</v>
      </c>
      <c r="K12" s="19">
        <v>0</v>
      </c>
    </row>
    <row r="13" spans="1:11" ht="21.75" customHeight="1">
      <c r="A13" s="25">
        <v>852</v>
      </c>
      <c r="B13" s="26"/>
      <c r="C13" s="27" t="s">
        <v>15</v>
      </c>
      <c r="D13" s="28">
        <f>SUM(D15+D16+D18+D19+D17+D20+D14)</f>
        <v>14754911</v>
      </c>
      <c r="E13" s="28">
        <f>SUM(E15+E16+E18+E19+E17+E20+E14)</f>
        <v>14754911</v>
      </c>
      <c r="F13" s="28">
        <f>SUM(F15+F16+F18+F19+F17+F20+F14)</f>
        <v>14754911</v>
      </c>
      <c r="G13" s="28">
        <f>SUM(G15+G16+G18+G19+G20+G14)</f>
        <v>253317</v>
      </c>
      <c r="H13" s="28">
        <f>SUM(H15+H16+H18+H19+H17+H20+H14)</f>
        <v>474914</v>
      </c>
      <c r="I13" s="28">
        <f>SUM(I15+I16+I18+I19+I17+I20+I14)</f>
        <v>13931454.34</v>
      </c>
      <c r="J13" s="28">
        <f>SUM(J15+J16+J18+J19+J17+J20+J14)</f>
        <v>95225.66</v>
      </c>
      <c r="K13" s="28">
        <f>SUM(K15+K16+K18+K19)</f>
        <v>0</v>
      </c>
    </row>
    <row r="14" spans="1:11" ht="21.75" customHeight="1">
      <c r="A14" s="25"/>
      <c r="B14" s="30">
        <v>85211</v>
      </c>
      <c r="C14" s="42" t="s">
        <v>28</v>
      </c>
      <c r="D14" s="19">
        <v>9326504</v>
      </c>
      <c r="E14" s="18">
        <f>SUM(F14)</f>
        <v>9326504</v>
      </c>
      <c r="F14" s="19">
        <f>SUM(G14+H14+I14+J14)</f>
        <v>9326504</v>
      </c>
      <c r="G14" s="18">
        <v>113800</v>
      </c>
      <c r="H14" s="19">
        <v>21656</v>
      </c>
      <c r="I14" s="18">
        <v>9139974</v>
      </c>
      <c r="J14" s="19">
        <v>51074</v>
      </c>
      <c r="K14" s="19"/>
    </row>
    <row r="15" spans="1:11" ht="53.25" customHeight="1">
      <c r="A15" s="29"/>
      <c r="B15" s="30">
        <v>85212</v>
      </c>
      <c r="C15" s="31" t="s">
        <v>16</v>
      </c>
      <c r="D15" s="19">
        <v>5259898</v>
      </c>
      <c r="E15" s="32">
        <f>SUM(G15+H15+I15+J15)</f>
        <v>5259898</v>
      </c>
      <c r="F15" s="19">
        <f>SUM(G15+H15+I15+J15)</f>
        <v>5259898</v>
      </c>
      <c r="G15" s="18">
        <v>95250</v>
      </c>
      <c r="H15" s="19">
        <v>346349</v>
      </c>
      <c r="I15" s="18">
        <v>4774494</v>
      </c>
      <c r="J15" s="19">
        <v>43805</v>
      </c>
      <c r="K15" s="19">
        <v>0</v>
      </c>
    </row>
    <row r="16" spans="1:11" ht="74.25" customHeight="1">
      <c r="A16" s="33"/>
      <c r="B16" s="33">
        <v>85213</v>
      </c>
      <c r="C16" s="31" t="s">
        <v>17</v>
      </c>
      <c r="D16" s="32">
        <v>106790</v>
      </c>
      <c r="E16" s="19">
        <f>SUM(F16)</f>
        <v>106790</v>
      </c>
      <c r="F16" s="19">
        <f>SUM(G16+H16+I16+J16)</f>
        <v>106790</v>
      </c>
      <c r="G16" s="18">
        <v>0</v>
      </c>
      <c r="H16" s="19">
        <v>106790</v>
      </c>
      <c r="I16" s="18">
        <v>0</v>
      </c>
      <c r="J16" s="19">
        <v>0</v>
      </c>
      <c r="K16" s="19">
        <v>0</v>
      </c>
    </row>
    <row r="17" spans="1:11" ht="24" customHeight="1">
      <c r="A17" s="33"/>
      <c r="B17" s="33">
        <v>85215</v>
      </c>
      <c r="C17" s="31" t="s">
        <v>23</v>
      </c>
      <c r="D17" s="32">
        <v>17333</v>
      </c>
      <c r="E17" s="19">
        <f>SUM(F17)</f>
        <v>17333</v>
      </c>
      <c r="F17" s="19">
        <f>SUM(G17+H17+I17+J17)</f>
        <v>17333</v>
      </c>
      <c r="G17" s="18">
        <v>0</v>
      </c>
      <c r="H17" s="19">
        <v>0</v>
      </c>
      <c r="I17" s="18">
        <v>16986.34</v>
      </c>
      <c r="J17" s="19">
        <v>346.66</v>
      </c>
      <c r="K17" s="19">
        <v>0</v>
      </c>
    </row>
    <row r="18" spans="1:11" ht="23.25" customHeight="1">
      <c r="A18" s="33"/>
      <c r="B18" s="33">
        <v>85219</v>
      </c>
      <c r="C18" s="31" t="s">
        <v>18</v>
      </c>
      <c r="D18" s="32">
        <v>4200</v>
      </c>
      <c r="E18" s="19">
        <f>SUM(F18)</f>
        <v>4200</v>
      </c>
      <c r="F18" s="19">
        <f>SUM(G18)</f>
        <v>4200</v>
      </c>
      <c r="G18" s="18">
        <v>4200</v>
      </c>
      <c r="H18" s="19">
        <v>0</v>
      </c>
      <c r="I18" s="18">
        <v>0</v>
      </c>
      <c r="J18" s="19">
        <v>0</v>
      </c>
      <c r="K18" s="19">
        <v>0</v>
      </c>
    </row>
    <row r="19" spans="1:11" ht="31.5" customHeight="1">
      <c r="A19" s="43"/>
      <c r="B19" s="43">
        <v>85228</v>
      </c>
      <c r="C19" s="31" t="s">
        <v>19</v>
      </c>
      <c r="D19" s="32">
        <v>39600</v>
      </c>
      <c r="E19" s="19">
        <f>SUM(F19)</f>
        <v>39600</v>
      </c>
      <c r="F19" s="19">
        <f>SUM(G19)</f>
        <v>39600</v>
      </c>
      <c r="G19" s="18">
        <v>39600</v>
      </c>
      <c r="H19" s="19">
        <v>0</v>
      </c>
      <c r="I19" s="18">
        <v>0</v>
      </c>
      <c r="J19" s="19">
        <v>0</v>
      </c>
      <c r="K19" s="19">
        <v>0</v>
      </c>
    </row>
    <row r="20" spans="1:11" ht="26.25" customHeight="1">
      <c r="A20" s="44"/>
      <c r="B20" s="34">
        <v>85295</v>
      </c>
      <c r="C20" s="45" t="s">
        <v>24</v>
      </c>
      <c r="D20" s="35">
        <v>586</v>
      </c>
      <c r="E20" s="35">
        <f>SUM(F20)</f>
        <v>586</v>
      </c>
      <c r="F20" s="36">
        <f>SUM(G20+H20+I20+J20)</f>
        <v>586</v>
      </c>
      <c r="G20" s="37">
        <v>467</v>
      </c>
      <c r="H20" s="36">
        <v>119</v>
      </c>
      <c r="I20" s="37">
        <v>0</v>
      </c>
      <c r="J20" s="35">
        <v>0</v>
      </c>
      <c r="K20" s="36"/>
    </row>
    <row r="21" spans="1:11" ht="22.5" customHeight="1">
      <c r="A21" s="58" t="s">
        <v>20</v>
      </c>
      <c r="B21" s="59"/>
      <c r="C21" s="59"/>
      <c r="D21" s="38">
        <f>SUM(D5+D7+D13+D9)</f>
        <v>15136605</v>
      </c>
      <c r="E21" s="38">
        <f>SUM(E5+E7+E13+E9)</f>
        <v>15136605</v>
      </c>
      <c r="F21" s="38">
        <f>SUM(G21+H21+I21+J21+K21+I28)</f>
        <v>15136605</v>
      </c>
      <c r="G21" s="38">
        <f>SUM(G5+G7+G13)</f>
        <v>409951</v>
      </c>
      <c r="H21" s="38">
        <f>SUM(H5+H7+H13)</f>
        <v>488884</v>
      </c>
      <c r="I21" s="38">
        <f>SUM(I5+I7+I13)</f>
        <v>13931454.34</v>
      </c>
      <c r="J21" s="38">
        <f>SUM(J5+J7+J13+J9)</f>
        <v>306315.66000000003</v>
      </c>
      <c r="K21" s="38">
        <f>SUM(K5+K7+K13)</f>
        <v>0</v>
      </c>
    </row>
    <row r="22" spans="1:11" ht="12.75">
      <c r="A22" s="39"/>
      <c r="B22" s="39"/>
      <c r="C22" s="39"/>
      <c r="D22" s="40"/>
      <c r="E22" s="40"/>
      <c r="F22" s="40"/>
      <c r="G22" s="40"/>
      <c r="H22" s="40"/>
      <c r="I22" s="40"/>
      <c r="J22" s="40"/>
      <c r="K22" s="40"/>
    </row>
  </sheetData>
  <sheetProtection/>
  <mergeCells count="10">
    <mergeCell ref="G2:J2"/>
    <mergeCell ref="F1:K1"/>
    <mergeCell ref="K2:K3"/>
    <mergeCell ref="F2:F3"/>
    <mergeCell ref="E1:E3"/>
    <mergeCell ref="A21:C21"/>
    <mergeCell ref="D1:D3"/>
    <mergeCell ref="C1:C3"/>
    <mergeCell ref="B1:B3"/>
    <mergeCell ref="A1:A3"/>
  </mergeCells>
  <printOptions/>
  <pageMargins left="0.5905511811023623" right="0.1968503937007874" top="1.3779527559055118" bottom="0.5905511811023623" header="0.5905511811023623" footer="0.5118110236220472"/>
  <pageSetup firstPageNumber="34" useFirstPageNumber="1" horizontalDpi="600" verticalDpi="600" orientation="landscape" paperSize="9" r:id="rId1"/>
  <headerFooter alignWithMargins="0">
    <oddHeader>&amp;LDochody i wydatki zwiazane z realizacją zadań
 z zakresu administracji rzadowej i innych zadań 
zleconych gminie odrębnymi ustawami w 2016 roku.
&amp;RZałącznik Nr 4
Tabela Nr 6
do uchwały budzetowej na 2016r  
Nr XXVIII/ 195 / 2016  z dnia 22.12. 2016 r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2016-08-31T10:45:54Z</cp:lastPrinted>
  <dcterms:created xsi:type="dcterms:W3CDTF">2000-01-08T16:06:05Z</dcterms:created>
  <dcterms:modified xsi:type="dcterms:W3CDTF">2016-12-27T08:44:42Z</dcterms:modified>
  <cp:category/>
  <cp:version/>
  <cp:contentType/>
  <cp:contentStatus/>
</cp:coreProperties>
</file>